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Budget Planner" sheetId="1" state="visible" r:id="rId1"/>
    <sheet xmlns:r="http://schemas.openxmlformats.org/officeDocument/2006/relationships" name="Fee Calculator" sheetId="2" state="visible" r:id="rId2"/>
    <sheet xmlns:r="http://schemas.openxmlformats.org/officeDocument/2006/relationships" name="Food Cost Estimator" sheetId="3" state="visible" r:id="rId3"/>
    <sheet xmlns:r="http://schemas.openxmlformats.org/officeDocument/2006/relationships" name="Registration Tracker" sheetId="4" state="visible" r:id="rId4"/>
    <sheet xmlns:r="http://schemas.openxmlformats.org/officeDocument/2006/relationships" name="Expense Log" sheetId="5" state="visible" r:id="rId5"/>
    <sheet xmlns:r="http://schemas.openxmlformats.org/officeDocument/2006/relationships" name="Donation Tracker" sheetId="6" state="visible" r:id="rId6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5">
    <numFmt numFmtId="164" formatCode="\$#,##0"/>
    <numFmt numFmtId="165" formatCode="\$#,##0;&quot;($&quot;#,##0\);\-"/>
    <numFmt numFmtId="166" formatCode="0.0%"/>
    <numFmt numFmtId="167" formatCode="$#,##0"/>
    <numFmt numFmtId="168" formatCode="$#,##0.00"/>
  </numFmts>
  <fonts count="24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04D71"/>
      <sz val="16"/>
    </font>
    <font>
      <name val="Arial"/>
      <charset val="1"/>
      <family val="0"/>
      <i val="1"/>
      <color rgb="FF666666"/>
      <sz val="10"/>
    </font>
    <font>
      <name val="Arial"/>
      <charset val="1"/>
      <family val="0"/>
      <b val="1"/>
      <color rgb="FF000000"/>
      <sz val="11"/>
    </font>
    <font>
      <name val="Arial"/>
      <charset val="1"/>
      <family val="0"/>
      <color rgb="FF0000FF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color rgb="FF000000"/>
      <sz val="11"/>
    </font>
    <font>
      <name val="Arial"/>
      <charset val="1"/>
      <family val="0"/>
      <color rgb="FF666666"/>
      <sz val="10"/>
    </font>
    <font>
      <name val="Arial"/>
      <charset val="1"/>
      <family val="0"/>
      <b val="1"/>
      <color rgb="FF004D71"/>
      <sz val="12"/>
    </font>
    <font>
      <name val="Arial"/>
      <charset val="1"/>
      <family val="0"/>
      <b val="1"/>
      <color rgb="FF004D71"/>
      <sz val="13"/>
    </font>
    <font>
      <name val="Arial"/>
      <charset val="1"/>
      <family val="0"/>
      <b val="1"/>
      <color rgb="FF0075C9"/>
      <sz val="11"/>
    </font>
    <font>
      <name val="Arial"/>
      <charset val="1"/>
      <family val="0"/>
      <b val="1"/>
      <color rgb="FF004D71"/>
      <sz val="14"/>
    </font>
    <font>
      <name val="Arial"/>
      <charset val="1"/>
      <family val="0"/>
      <i val="1"/>
      <color rgb="FFCC0000"/>
      <sz val="10"/>
    </font>
    <font>
      <name val="Arial"/>
      <charset val="1"/>
      <family val="0"/>
      <i val="1"/>
      <color rgb="FF0075C9"/>
      <sz val="10"/>
    </font>
    <font>
      <name val="Arial"/>
      <b val="1"/>
      <sz val="16"/>
    </font>
    <font>
      <name val="Arial"/>
      <color rgb="000000FF"/>
      <sz val="10"/>
    </font>
    <font>
      <name val="Arial"/>
      <b val="1"/>
      <color rgb="00FFFFFF"/>
      <sz val="12"/>
    </font>
    <font>
      <name val="Arial"/>
      <sz val="10"/>
    </font>
    <font>
      <name val="Arial"/>
      <b val="1"/>
      <sz val="11"/>
    </font>
    <font>
      <name val="Calibri"/>
      <family val="2"/>
      <color theme="1"/>
      <sz val="11"/>
      <scheme val="minor"/>
    </font>
    <font>
      <b val="1"/>
    </font>
  </fonts>
  <fills count="8">
    <fill>
      <patternFill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4D71"/>
        <bgColor rgb="FF333399"/>
      </patternFill>
    </fill>
    <fill>
      <patternFill patternType="solid">
        <fgColor rgb="FF0075C9"/>
        <bgColor rgb="FF008080"/>
      </patternFill>
    </fill>
    <fill>
      <patternFill patternType="solid">
        <fgColor rgb="FFE8F4FD"/>
        <bgColor rgb="FFFFFFFF"/>
      </patternFill>
    </fill>
    <fill>
      <patternFill patternType="solid">
        <fgColor rgb="001F4E79"/>
      </patternFill>
    </fill>
    <fill>
      <patternFill patternType="solid">
        <fgColor rgb="00D6E3F8"/>
      </patternFill>
    </fill>
  </fills>
  <borders count="8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double"/>
      <bottom style="double"/>
      <diagonal/>
    </border>
    <border>
      <left style="medium"/>
      <right style="medium"/>
      <top style="medium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8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2" borderId="1" applyAlignment="1" pivotButton="0" quotePrefix="0" xfId="0">
      <alignment horizontal="general" vertical="bottom"/>
    </xf>
    <xf numFmtId="0" fontId="8" fillId="3" borderId="1" applyAlignment="1" pivotButton="0" quotePrefix="0" xfId="0">
      <alignment horizontal="general" vertical="bottom"/>
    </xf>
    <xf numFmtId="0" fontId="8" fillId="3" borderId="1" applyAlignment="1" pivotButton="0" quotePrefix="0" xfId="0">
      <alignment horizontal="center" vertical="bottom"/>
    </xf>
    <xf numFmtId="0" fontId="8" fillId="4" borderId="1" applyAlignment="1" pivotButton="0" quotePrefix="0" xfId="0">
      <alignment horizontal="general" vertical="bottom"/>
    </xf>
    <xf numFmtId="0" fontId="0" fillId="4" borderId="1" applyAlignment="1" pivotButton="0" quotePrefix="0" xfId="0">
      <alignment horizontal="general" vertical="bottom"/>
    </xf>
    <xf numFmtId="0" fontId="9" fillId="0" borderId="1" applyAlignment="1" pivotButton="0" quotePrefix="0" xfId="0">
      <alignment horizontal="general" vertical="bottom"/>
    </xf>
    <xf numFmtId="164" fontId="7" fillId="2" borderId="1" applyAlignment="1" pivotButton="0" quotePrefix="0" xfId="0">
      <alignment horizontal="general" vertical="bottom"/>
    </xf>
    <xf numFmtId="165" fontId="9" fillId="0" borderId="1" applyAlignment="1" pivotButton="0" quotePrefix="0" xfId="0">
      <alignment horizontal="general" vertical="bottom"/>
    </xf>
    <xf numFmtId="0" fontId="10" fillId="0" borderId="1" applyAlignment="1" pivotButton="0" quotePrefix="0" xfId="0">
      <alignment horizontal="general" vertical="bottom"/>
    </xf>
    <xf numFmtId="0" fontId="6" fillId="5" borderId="1" applyAlignment="1" pivotButton="0" quotePrefix="0" xfId="0">
      <alignment horizontal="general" vertical="bottom"/>
    </xf>
    <xf numFmtId="164" fontId="6" fillId="5" borderId="1" applyAlignment="1" pivotButton="0" quotePrefix="0" xfId="0">
      <alignment horizontal="general" vertical="bottom"/>
    </xf>
    <xf numFmtId="165" fontId="6" fillId="5" borderId="1" applyAlignment="1" pivotButton="0" quotePrefix="0" xfId="0">
      <alignment horizontal="general" vertical="bottom"/>
    </xf>
    <xf numFmtId="0" fontId="0" fillId="5" borderId="1" applyAlignment="1" pivotButton="0" quotePrefix="0" xfId="0">
      <alignment horizontal="general" vertical="bottom"/>
    </xf>
    <xf numFmtId="0" fontId="11" fillId="0" borderId="2" applyAlignment="1" pivotButton="0" quotePrefix="0" xfId="0">
      <alignment horizontal="general" vertical="bottom"/>
    </xf>
    <xf numFmtId="164" fontId="11" fillId="0" borderId="2" applyAlignment="1" pivotButton="0" quotePrefix="0" xfId="0">
      <alignment horizontal="general" vertical="bottom"/>
    </xf>
    <xf numFmtId="165" fontId="11" fillId="0" borderId="2" applyAlignment="1" pivotButton="0" quotePrefix="0" xfId="0">
      <alignment horizontal="general" vertical="bottom"/>
    </xf>
    <xf numFmtId="0" fontId="0" fillId="0" borderId="2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12" fillId="0" borderId="3" applyAlignment="1" pivotButton="0" quotePrefix="0" xfId="0">
      <alignment horizontal="general" vertical="bottom"/>
    </xf>
    <xf numFmtId="165" fontId="12" fillId="0" borderId="3" applyAlignment="1" pivotButton="0" quotePrefix="0" xfId="0">
      <alignment horizontal="general" vertical="bottom"/>
    </xf>
    <xf numFmtId="0" fontId="0" fillId="0" borderId="3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bottom"/>
    </xf>
    <xf numFmtId="164" fontId="11" fillId="0" borderId="1" applyAlignment="1" pivotButton="0" quotePrefix="0" xfId="0">
      <alignment horizontal="general" vertical="bottom"/>
    </xf>
    <xf numFmtId="0" fontId="13" fillId="0" borderId="1" applyAlignment="1" pivotButton="0" quotePrefix="0" xfId="0">
      <alignment horizontal="general" vertical="bottom"/>
    </xf>
    <xf numFmtId="164" fontId="13" fillId="0" borderId="1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166" fontId="7" fillId="2" borderId="1" applyAlignment="1" pivotButton="0" quotePrefix="0" xfId="0">
      <alignment horizontal="general" vertical="bottom"/>
    </xf>
    <xf numFmtId="164" fontId="6" fillId="0" borderId="1" applyAlignment="1" pivotButton="0" quotePrefix="0" xfId="0">
      <alignment horizontal="general" vertical="bottom"/>
    </xf>
    <xf numFmtId="164" fontId="9" fillId="0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2" borderId="1" applyAlignment="1" pivotButton="0" quotePrefix="0" xfId="0">
      <alignment horizontal="general" vertical="bottom"/>
    </xf>
    <xf numFmtId="0" fontId="0" fillId="0" borderId="6" pivotButton="0" quotePrefix="0" xfId="0"/>
    <xf numFmtId="0" fontId="8" fillId="3" borderId="1" applyAlignment="1" pivotButton="0" quotePrefix="0" xfId="0">
      <alignment horizontal="general" vertical="bottom"/>
    </xf>
    <xf numFmtId="0" fontId="8" fillId="3" borderId="1" applyAlignment="1" pivotButton="0" quotePrefix="0" xfId="0">
      <alignment horizontal="center" vertical="bottom"/>
    </xf>
    <xf numFmtId="0" fontId="8" fillId="4" borderId="1" applyAlignment="1" pivotButton="0" quotePrefix="0" xfId="0">
      <alignment horizontal="general" vertical="bottom"/>
    </xf>
    <xf numFmtId="0" fontId="0" fillId="4" borderId="1" applyAlignment="1" pivotButton="0" quotePrefix="0" xfId="0">
      <alignment horizontal="general" vertical="bottom"/>
    </xf>
    <xf numFmtId="0" fontId="9" fillId="0" borderId="1" applyAlignment="1" pivotButton="0" quotePrefix="0" xfId="0">
      <alignment horizontal="general" vertical="bottom"/>
    </xf>
    <xf numFmtId="164" fontId="7" fillId="2" borderId="1" applyAlignment="1" pivotButton="0" quotePrefix="0" xfId="0">
      <alignment horizontal="general" vertical="bottom"/>
    </xf>
    <xf numFmtId="165" fontId="9" fillId="0" borderId="1" applyAlignment="1" pivotButton="0" quotePrefix="0" xfId="0">
      <alignment horizontal="general" vertical="bottom"/>
    </xf>
    <xf numFmtId="0" fontId="10" fillId="0" borderId="1" applyAlignment="1" pivotButton="0" quotePrefix="0" xfId="0">
      <alignment horizontal="general" vertical="bottom"/>
    </xf>
    <xf numFmtId="0" fontId="6" fillId="5" borderId="1" applyAlignment="1" pivotButton="0" quotePrefix="0" xfId="0">
      <alignment horizontal="general" vertical="bottom"/>
    </xf>
    <xf numFmtId="164" fontId="6" fillId="5" borderId="1" applyAlignment="1" pivotButton="0" quotePrefix="0" xfId="0">
      <alignment horizontal="general" vertical="bottom"/>
    </xf>
    <xf numFmtId="165" fontId="6" fillId="5" borderId="1" applyAlignment="1" pivotButton="0" quotePrefix="0" xfId="0">
      <alignment horizontal="general" vertical="bottom"/>
    </xf>
    <xf numFmtId="0" fontId="0" fillId="5" borderId="1" applyAlignment="1" pivotButton="0" quotePrefix="0" xfId="0">
      <alignment horizontal="general" vertical="bottom"/>
    </xf>
    <xf numFmtId="0" fontId="11" fillId="0" borderId="2" applyAlignment="1" pivotButton="0" quotePrefix="0" xfId="0">
      <alignment horizontal="general" vertical="bottom"/>
    </xf>
    <xf numFmtId="164" fontId="11" fillId="0" borderId="2" applyAlignment="1" pivotButton="0" quotePrefix="0" xfId="0">
      <alignment horizontal="general" vertical="bottom"/>
    </xf>
    <xf numFmtId="165" fontId="11" fillId="0" borderId="2" applyAlignment="1" pivotButton="0" quotePrefix="0" xfId="0">
      <alignment horizontal="general" vertical="bottom"/>
    </xf>
    <xf numFmtId="0" fontId="0" fillId="0" borderId="2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12" fillId="0" borderId="3" applyAlignment="1" pivotButton="0" quotePrefix="0" xfId="0">
      <alignment horizontal="general" vertical="bottom"/>
    </xf>
    <xf numFmtId="165" fontId="12" fillId="0" borderId="3" applyAlignment="1" pivotButton="0" quotePrefix="0" xfId="0">
      <alignment horizontal="general" vertical="bottom"/>
    </xf>
    <xf numFmtId="0" fontId="0" fillId="0" borderId="3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bottom"/>
    </xf>
    <xf numFmtId="164" fontId="11" fillId="0" borderId="1" applyAlignment="1" pivotButton="0" quotePrefix="0" xfId="0">
      <alignment horizontal="general" vertical="bottom"/>
    </xf>
    <xf numFmtId="0" fontId="13" fillId="0" borderId="1" applyAlignment="1" pivotButton="0" quotePrefix="0" xfId="0">
      <alignment horizontal="general" vertical="bottom"/>
    </xf>
    <xf numFmtId="164" fontId="13" fillId="0" borderId="1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166" fontId="7" fillId="2" borderId="1" applyAlignment="1" pivotButton="0" quotePrefix="0" xfId="0">
      <alignment horizontal="general" vertical="bottom"/>
    </xf>
    <xf numFmtId="164" fontId="6" fillId="0" borderId="1" applyAlignment="1" pivotButton="0" quotePrefix="0" xfId="0">
      <alignment horizontal="general" vertical="bottom"/>
    </xf>
    <xf numFmtId="164" fontId="9" fillId="0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center"/>
    </xf>
    <xf numFmtId="167" fontId="18" fillId="0" borderId="0" pivotButton="0" quotePrefix="0" xfId="0"/>
    <xf numFmtId="0" fontId="18" fillId="0" borderId="0" pivotButton="0" quotePrefix="0" xfId="0"/>
    <xf numFmtId="0" fontId="19" fillId="6" borderId="7" applyAlignment="1" pivotButton="0" quotePrefix="0" xfId="0">
      <alignment horizontal="center" vertical="center"/>
    </xf>
    <xf numFmtId="0" fontId="20" fillId="0" borderId="7" applyAlignment="1" pivotButton="0" quotePrefix="0" xfId="0">
      <alignment horizontal="center" vertical="center"/>
    </xf>
    <xf numFmtId="0" fontId="20" fillId="0" borderId="7" applyAlignment="1" pivotButton="0" quotePrefix="0" xfId="0">
      <alignment horizontal="left" vertical="center"/>
    </xf>
    <xf numFmtId="167" fontId="20" fillId="0" borderId="7" applyAlignment="1" pivotButton="0" quotePrefix="0" xfId="0">
      <alignment horizontal="left" vertical="center"/>
    </xf>
    <xf numFmtId="0" fontId="21" fillId="7" borderId="7" applyAlignment="1" pivotButton="0" quotePrefix="0" xfId="0">
      <alignment horizontal="left" vertical="center"/>
    </xf>
    <xf numFmtId="167" fontId="22" fillId="0" borderId="0" pivotButton="0" quotePrefix="0" xfId="0"/>
    <xf numFmtId="168" fontId="20" fillId="0" borderId="7" applyAlignment="1" pivotButton="0" quotePrefix="0" xfId="0">
      <alignment horizontal="left" vertical="center"/>
    </xf>
    <xf numFmtId="0" fontId="23" fillId="0" borderId="0" pivotButton="0" quotePrefix="0" xfId="0"/>
    <xf numFmtId="168" fontId="23" fillId="0" borderId="0" pivotButton="0" quotePrefix="0" xfId="0"/>
    <xf numFmtId="168" fontId="22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F4FD"/>
      <rgbColor rgb="FF660066"/>
      <rgbColor rgb="FFFF8080"/>
      <rgbColor rgb="FF0075C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4D71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1" zeroHeight="0" outlineLevelRow="0"/>
  <cols>
    <col width="40" customWidth="1" style="37" min="1" max="1"/>
    <col width="18" customWidth="1" style="37" min="2" max="4"/>
    <col width="22" customWidth="1" style="37" min="5" max="5"/>
  </cols>
  <sheetData>
    <row r="1" ht="19.7" customHeight="1" s="38">
      <c r="A1" s="39" t="inlineStr">
        <is>
          <t>Community of Christ — Camp Budget Planner</t>
        </is>
      </c>
    </row>
    <row r="2" ht="15" customHeight="1" s="38">
      <c r="A2" s="40" t="inlineStr">
        <is>
          <t>Complete the yellow cells. Formulas calculate the rest.</t>
        </is>
      </c>
    </row>
    <row r="4" ht="15" customHeight="1" s="38">
      <c r="A4" s="41" t="inlineStr">
        <is>
          <t>Camp Name:</t>
        </is>
      </c>
      <c r="B4" s="42" t="n"/>
      <c r="C4" s="43" t="n"/>
    </row>
    <row r="5" ht="15" customHeight="1" s="38">
      <c r="A5" s="41" t="inlineStr">
        <is>
          <t>Camp Dates:</t>
        </is>
      </c>
      <c r="B5" s="42" t="n"/>
      <c r="C5" s="43" t="n"/>
    </row>
    <row r="6" ht="15" customHeight="1" s="38">
      <c r="A6" s="41" t="inlineStr">
        <is>
          <t>Number of Days:</t>
        </is>
      </c>
      <c r="B6" s="42" t="n"/>
    </row>
    <row r="7" ht="15" customHeight="1" s="38">
      <c r="A7" s="41" t="inlineStr">
        <is>
          <t>Target Number of Campers:</t>
        </is>
      </c>
      <c r="B7" s="42" t="n"/>
    </row>
    <row r="8" ht="15" customHeight="1" s="38">
      <c r="A8" s="41" t="inlineStr">
        <is>
          <t>Target Number of Staff:</t>
        </is>
      </c>
      <c r="B8" s="42" t="n"/>
    </row>
    <row r="9" ht="15" customHeight="1" s="38">
      <c r="A9" s="41" t="inlineStr">
        <is>
          <t>Director Name:</t>
        </is>
      </c>
      <c r="B9" s="42" t="n"/>
      <c r="C9" s="43" t="n"/>
    </row>
    <row r="11" ht="15" customHeight="1" s="38">
      <c r="A11" s="44" t="inlineStr">
        <is>
          <t>EXPENSES</t>
        </is>
      </c>
      <c r="B11" s="45" t="inlineStr">
        <is>
          <t>Budgeted</t>
        </is>
      </c>
      <c r="C11" s="45" t="inlineStr">
        <is>
          <t>Actual</t>
        </is>
      </c>
      <c r="D11" s="45" t="inlineStr">
        <is>
          <t>Variance</t>
        </is>
      </c>
      <c r="E11" s="44" t="inlineStr">
        <is>
          <t>Notes</t>
        </is>
      </c>
    </row>
    <row r="12" ht="15" customHeight="1" s="38">
      <c r="A12" s="46" t="inlineStr">
        <is>
          <t>Campground &amp; Facilities</t>
        </is>
      </c>
      <c r="B12" s="47" t="n"/>
      <c r="C12" s="47" t="n"/>
      <c r="D12" s="47" t="n"/>
      <c r="E12" s="47" t="n"/>
    </row>
    <row r="13" ht="15" customHeight="1" s="38">
      <c r="A13" s="48" t="inlineStr">
        <is>
          <t>Campground rental</t>
        </is>
      </c>
      <c r="B13" s="49" t="n"/>
      <c r="C13" s="49" t="n"/>
      <c r="D13" s="50">
        <f>C13-B13</f>
        <v/>
      </c>
      <c r="E13" s="51" t="n"/>
    </row>
    <row r="14" ht="15" customHeight="1" s="38">
      <c r="A14" s="48" t="inlineStr">
        <is>
          <t>Insurance contribution</t>
        </is>
      </c>
      <c r="B14" s="49" t="n"/>
      <c r="C14" s="49" t="n"/>
      <c r="D14" s="50">
        <f>C14-B14</f>
        <v/>
      </c>
      <c r="E14" s="51" t="n"/>
    </row>
    <row r="15" ht="15" customHeight="1" s="38">
      <c r="A15" s="48" t="inlineStr">
        <is>
          <t>Facility/equipment fees</t>
        </is>
      </c>
      <c r="B15" s="49" t="n"/>
      <c r="C15" s="49" t="n"/>
      <c r="D15" s="50">
        <f>C15-B15</f>
        <v/>
      </c>
      <c r="E15" s="51" t="n"/>
    </row>
    <row r="16" ht="15" customHeight="1" s="38">
      <c r="A16" s="52" t="inlineStr">
        <is>
          <t>Subtotal</t>
        </is>
      </c>
      <c r="B16" s="53">
        <f>SUM(B13:B15)</f>
        <v/>
      </c>
      <c r="C16" s="53">
        <f>SUM(C13:C15)</f>
        <v/>
      </c>
      <c r="D16" s="54">
        <f>C16-B16</f>
        <v/>
      </c>
      <c r="E16" s="55" t="n"/>
    </row>
    <row r="17" ht="15" customHeight="1" s="38">
      <c r="A17" s="46" t="inlineStr">
        <is>
          <t>Food &amp; Kitchen</t>
        </is>
      </c>
      <c r="B17" s="47" t="n"/>
      <c r="C17" s="47" t="n"/>
      <c r="D17" s="47" t="n"/>
      <c r="E17" s="47" t="n"/>
    </row>
    <row r="18" ht="15" customHeight="1" s="38">
      <c r="A18" s="48" t="inlineStr">
        <is>
          <t>Food supplies (campers + staff)</t>
        </is>
      </c>
      <c r="B18" s="49" t="n"/>
      <c r="C18" s="49" t="n"/>
      <c r="D18" s="50">
        <f>C18-B18</f>
        <v/>
      </c>
      <c r="E18" s="51" t="n"/>
    </row>
    <row r="19" ht="15" customHeight="1" s="38">
      <c r="A19" s="48" t="inlineStr">
        <is>
          <t>Kitchen stipend</t>
        </is>
      </c>
      <c r="B19" s="49" t="n"/>
      <c r="C19" s="49" t="n"/>
      <c r="D19" s="50">
        <f>C19-B19</f>
        <v/>
      </c>
      <c r="E19" s="51" t="n"/>
    </row>
    <row r="20" ht="15" customHeight="1" s="38">
      <c r="A20" s="48" t="inlineStr">
        <is>
          <t>Special dietary supplies</t>
        </is>
      </c>
      <c r="B20" s="49" t="n"/>
      <c r="C20" s="49" t="n"/>
      <c r="D20" s="50">
        <f>C20-B20</f>
        <v/>
      </c>
      <c r="E20" s="51" t="n"/>
    </row>
    <row r="21" ht="15" customHeight="1" s="38">
      <c r="A21" s="52" t="inlineStr">
        <is>
          <t>Subtotal</t>
        </is>
      </c>
      <c r="B21" s="53">
        <f>SUM(B18:B20)</f>
        <v/>
      </c>
      <c r="C21" s="53">
        <f>SUM(C18:C20)</f>
        <v/>
      </c>
      <c r="D21" s="54">
        <f>C21-B21</f>
        <v/>
      </c>
      <c r="E21" s="55" t="n"/>
    </row>
    <row r="22" ht="15" customHeight="1" s="38">
      <c r="A22" s="46" t="inlineStr">
        <is>
          <t>Staffing</t>
        </is>
      </c>
      <c r="B22" s="47" t="n"/>
      <c r="C22" s="47" t="n"/>
      <c r="D22" s="47" t="n"/>
      <c r="E22" s="47" t="n"/>
    </row>
    <row r="23" ht="15" customHeight="1" s="38">
      <c r="A23" s="48" t="inlineStr">
        <is>
          <t>Lifeguard wages</t>
        </is>
      </c>
      <c r="B23" s="49" t="n"/>
      <c r="C23" s="49" t="n"/>
      <c r="D23" s="50">
        <f>C23-B23</f>
        <v/>
      </c>
      <c r="E23" s="51" t="n"/>
    </row>
    <row r="24" ht="15" customHeight="1" s="38">
      <c r="A24" s="48" t="inlineStr">
        <is>
          <t>Cook stipend</t>
        </is>
      </c>
      <c r="B24" s="49" t="n"/>
      <c r="C24" s="49" t="n"/>
      <c r="D24" s="50">
        <f>C24-B24</f>
        <v/>
      </c>
      <c r="E24" s="51" t="n"/>
    </row>
    <row r="25" ht="15" customHeight="1" s="38">
      <c r="A25" s="48" t="inlineStr">
        <is>
          <t>Other staff stipends</t>
        </is>
      </c>
      <c r="B25" s="49" t="n"/>
      <c r="C25" s="49" t="n"/>
      <c r="D25" s="50">
        <f>C25-B25</f>
        <v/>
      </c>
      <c r="E25" s="51" t="n"/>
    </row>
    <row r="26" ht="15" customHeight="1" s="38">
      <c r="A26" s="52" t="inlineStr">
        <is>
          <t>Subtotal</t>
        </is>
      </c>
      <c r="B26" s="53">
        <f>SUM(B23:B25)</f>
        <v/>
      </c>
      <c r="C26" s="53">
        <f>SUM(C23:C25)</f>
        <v/>
      </c>
      <c r="D26" s="54">
        <f>C26-B26</f>
        <v/>
      </c>
      <c r="E26" s="55" t="n"/>
    </row>
    <row r="27" ht="15" customHeight="1" s="38">
      <c r="A27" s="46" t="inlineStr">
        <is>
          <t>Program &amp; Ministry</t>
        </is>
      </c>
      <c r="B27" s="47" t="n"/>
      <c r="C27" s="47" t="n"/>
      <c r="D27" s="47" t="n"/>
      <c r="E27" s="47" t="n"/>
    </row>
    <row r="28" ht="15" customHeight="1" s="38">
      <c r="A28" s="48" t="inlineStr">
        <is>
          <t>Guest ministry honorarium</t>
        </is>
      </c>
      <c r="B28" s="49" t="n"/>
      <c r="C28" s="49" t="n"/>
      <c r="D28" s="50">
        <f>C28-B28</f>
        <v/>
      </c>
      <c r="E28" s="51" t="n"/>
    </row>
    <row r="29" ht="15" customHeight="1" s="38">
      <c r="A29" s="48" t="inlineStr">
        <is>
          <t>Guest ministry travel/meals</t>
        </is>
      </c>
      <c r="B29" s="49" t="n"/>
      <c r="C29" s="49" t="n"/>
      <c r="D29" s="50">
        <f>C29-B29</f>
        <v/>
      </c>
      <c r="E29" s="51" t="n"/>
    </row>
    <row r="30" ht="15" customHeight="1" s="38">
      <c r="A30" s="48" t="inlineStr">
        <is>
          <t>Program supplies &amp; crafts</t>
        </is>
      </c>
      <c r="B30" s="49" t="n"/>
      <c r="C30" s="49" t="n"/>
      <c r="D30" s="50">
        <f>C30-B30</f>
        <v/>
      </c>
      <c r="E30" s="51" t="n"/>
    </row>
    <row r="31" ht="15" customHeight="1" s="38">
      <c r="A31" s="48" t="inlineStr">
        <is>
          <t>Sports equipment</t>
        </is>
      </c>
      <c r="B31" s="49" t="n"/>
      <c r="C31" s="49" t="n"/>
      <c r="D31" s="50">
        <f>C31-B31</f>
        <v/>
      </c>
      <c r="E31" s="51" t="n"/>
    </row>
    <row r="32" ht="15" customHeight="1" s="38">
      <c r="A32" s="48" t="inlineStr">
        <is>
          <t>Spiritual practice resources</t>
        </is>
      </c>
      <c r="B32" s="49" t="n"/>
      <c r="C32" s="49" t="n"/>
      <c r="D32" s="50">
        <f>C32-B32</f>
        <v/>
      </c>
      <c r="E32" s="51" t="n"/>
    </row>
    <row r="33" ht="15" customHeight="1" s="38">
      <c r="A33" s="52" t="inlineStr">
        <is>
          <t>Subtotal</t>
        </is>
      </c>
      <c r="B33" s="53">
        <f>SUM(B28:B32)</f>
        <v/>
      </c>
      <c r="C33" s="53">
        <f>SUM(C28:C32)</f>
        <v/>
      </c>
      <c r="D33" s="54">
        <f>C33-B33</f>
        <v/>
      </c>
      <c r="E33" s="55" t="n"/>
    </row>
    <row r="34" ht="15" customHeight="1" s="38">
      <c r="A34" s="46" t="inlineStr">
        <is>
          <t>Transportation</t>
        </is>
      </c>
      <c r="B34" s="47" t="n"/>
      <c r="C34" s="47" t="n"/>
      <c r="D34" s="47" t="n"/>
      <c r="E34" s="47" t="n"/>
    </row>
    <row r="35" ht="15" customHeight="1" s="38">
      <c r="A35" s="48" t="inlineStr">
        <is>
          <t>Bus/van rental</t>
        </is>
      </c>
      <c r="B35" s="49" t="n"/>
      <c r="C35" s="49" t="n"/>
      <c r="D35" s="50">
        <f>C35-B35</f>
        <v/>
      </c>
      <c r="E35" s="51" t="n"/>
    </row>
    <row r="36" ht="15" customHeight="1" s="38">
      <c r="A36" s="48" t="inlineStr">
        <is>
          <t>Fuel reimbursement</t>
        </is>
      </c>
      <c r="B36" s="49" t="n"/>
      <c r="C36" s="49" t="n"/>
      <c r="D36" s="50">
        <f>C36-B36</f>
        <v/>
      </c>
      <c r="E36" s="51" t="n"/>
    </row>
    <row r="37" ht="15" customHeight="1" s="38">
      <c r="A37" s="52" t="inlineStr">
        <is>
          <t>Subtotal</t>
        </is>
      </c>
      <c r="B37" s="53">
        <f>SUM(B35:B36)</f>
        <v/>
      </c>
      <c r="C37" s="53">
        <f>SUM(C35:C36)</f>
        <v/>
      </c>
      <c r="D37" s="54">
        <f>C37-B37</f>
        <v/>
      </c>
      <c r="E37" s="55" t="n"/>
    </row>
    <row r="38" ht="15" customHeight="1" s="38">
      <c r="A38" s="46" t="inlineStr">
        <is>
          <t>Administration</t>
        </is>
      </c>
      <c r="B38" s="47" t="n"/>
      <c r="C38" s="47" t="n"/>
      <c r="D38" s="47" t="n"/>
      <c r="E38" s="47" t="n"/>
    </row>
    <row r="39" ht="15" customHeight="1" s="38">
      <c r="A39" s="48" t="inlineStr">
        <is>
          <t>Office supplies &amp; printing</t>
        </is>
      </c>
      <c r="B39" s="49" t="n"/>
      <c r="C39" s="49" t="n"/>
      <c r="D39" s="50">
        <f>C39-B39</f>
        <v/>
      </c>
      <c r="E39" s="51" t="n"/>
    </row>
    <row r="40" ht="15" customHeight="1" s="38">
      <c r="A40" s="48" t="inlineStr">
        <is>
          <t>Medical/first aid supplies</t>
        </is>
      </c>
      <c r="B40" s="49" t="n"/>
      <c r="C40" s="49" t="n"/>
      <c r="D40" s="50">
        <f>C40-B40</f>
        <v/>
      </c>
      <c r="E40" s="51" t="n"/>
    </row>
    <row r="41" ht="15" customHeight="1" s="38">
      <c r="A41" s="48" t="inlineStr">
        <is>
          <t>Licensing fees (CCLI/CVLI)</t>
        </is>
      </c>
      <c r="B41" s="49" t="n"/>
      <c r="C41" s="49" t="n"/>
      <c r="D41" s="50">
        <f>C41-B41</f>
        <v/>
      </c>
      <c r="E41" s="51" t="n"/>
    </row>
    <row r="42" ht="15" customHeight="1" s="38">
      <c r="A42" s="52" t="inlineStr">
        <is>
          <t>Subtotal</t>
        </is>
      </c>
      <c r="B42" s="53">
        <f>SUM(B39:B41)</f>
        <v/>
      </c>
      <c r="C42" s="53">
        <f>SUM(C39:C41)</f>
        <v/>
      </c>
      <c r="D42" s="54">
        <f>C42-B42</f>
        <v/>
      </c>
      <c r="E42" s="55" t="n"/>
    </row>
    <row r="43" ht="15" customHeight="1" s="38">
      <c r="A43" s="46" t="inlineStr">
        <is>
          <t>Contingency (10-20%)</t>
        </is>
      </c>
      <c r="B43" s="47" t="n"/>
      <c r="C43" s="47" t="n"/>
      <c r="D43" s="47" t="n"/>
      <c r="E43" s="47" t="n"/>
    </row>
    <row r="44" ht="15" customHeight="1" s="38">
      <c r="A44" s="48" t="inlineStr">
        <is>
          <t>Contingency reserve</t>
        </is>
      </c>
      <c r="B44" s="49" t="n"/>
      <c r="C44" s="49" t="n"/>
      <c r="D44" s="50">
        <f>C44-B44</f>
        <v/>
      </c>
      <c r="E44" s="51" t="n"/>
    </row>
    <row r="45" ht="15" customHeight="1" s="38">
      <c r="A45" s="52" t="inlineStr">
        <is>
          <t>Subtotal</t>
        </is>
      </c>
      <c r="B45" s="53">
        <f>SUM(B44)</f>
        <v/>
      </c>
      <c r="C45" s="53">
        <f>SUM(C44)</f>
        <v/>
      </c>
      <c r="D45" s="54">
        <f>C45-B45</f>
        <v/>
      </c>
      <c r="E45" s="55" t="n"/>
    </row>
    <row r="46" ht="15" customHeight="1" s="38">
      <c r="A46" s="56" t="inlineStr">
        <is>
          <t>TOTAL EXPENSES</t>
        </is>
      </c>
      <c r="B46" s="57">
        <f>B16+B21+B26+B33+B37+B42+B45</f>
        <v/>
      </c>
      <c r="C46" s="57">
        <f>C16+C21+C26+C33+C37+C42+C45</f>
        <v/>
      </c>
      <c r="D46" s="58">
        <f>C46-B46</f>
        <v/>
      </c>
      <c r="E46" s="59" t="n"/>
    </row>
    <row r="48" ht="15" customHeight="1" s="38">
      <c r="A48" s="44" t="inlineStr">
        <is>
          <t>REVENUE</t>
        </is>
      </c>
      <c r="B48" s="44" t="inlineStr">
        <is>
          <t>Budgeted</t>
        </is>
      </c>
      <c r="C48" s="44" t="inlineStr">
        <is>
          <t>Actual</t>
        </is>
      </c>
      <c r="D48" s="44" t="inlineStr">
        <is>
          <t>Variance</t>
        </is>
      </c>
      <c r="E48" s="44" t="inlineStr">
        <is>
          <t>Notes</t>
        </is>
      </c>
    </row>
    <row r="49" ht="15" customHeight="1" s="38">
      <c r="A49" s="48" t="inlineStr">
        <is>
          <t>Camper registration fees (net of HST)</t>
        </is>
      </c>
      <c r="B49" s="49" t="n"/>
      <c r="C49" s="49" t="n"/>
      <c r="D49" s="50">
        <f>C49-B49</f>
        <v/>
      </c>
      <c r="E49" s="60" t="n"/>
    </row>
    <row r="50" ht="15" customHeight="1" s="38">
      <c r="A50" s="48" t="inlineStr">
        <is>
          <t>Staff fees (if applicable)</t>
        </is>
      </c>
      <c r="B50" s="49" t="n"/>
      <c r="C50" s="49" t="n"/>
      <c r="D50" s="50">
        <f>C50-B50</f>
        <v/>
      </c>
      <c r="E50" s="60" t="n"/>
    </row>
    <row r="51" ht="15" customHeight="1" s="38">
      <c r="A51" s="48" t="inlineStr">
        <is>
          <t>Early bird registrations</t>
        </is>
      </c>
      <c r="B51" s="49" t="n"/>
      <c r="C51" s="49" t="n"/>
      <c r="D51" s="50">
        <f>C51-B51</f>
        <v/>
      </c>
      <c r="E51" s="60" t="n"/>
    </row>
    <row r="52" ht="15" customHeight="1" s="38">
      <c r="A52" s="48" t="inlineStr">
        <is>
          <t>Bring-a-friend / sibling discounts (negative)</t>
        </is>
      </c>
      <c r="B52" s="49" t="n"/>
      <c r="C52" s="49" t="n"/>
      <c r="D52" s="50">
        <f>C52-B52</f>
        <v/>
      </c>
      <c r="E52" s="60" t="n"/>
    </row>
    <row r="53" ht="15" customHeight="1" s="38">
      <c r="A53" s="48" t="inlineStr">
        <is>
          <t>Donations received</t>
        </is>
      </c>
      <c r="B53" s="49" t="n"/>
      <c r="C53" s="49" t="n"/>
      <c r="D53" s="50">
        <f>C53-B53</f>
        <v/>
      </c>
      <c r="E53" s="60" t="n"/>
    </row>
    <row r="54" ht="15" customHeight="1" s="38">
      <c r="A54" s="48" t="inlineStr">
        <is>
          <t>Mission Centre subsidy funding</t>
        </is>
      </c>
      <c r="B54" s="49" t="n"/>
      <c r="C54" s="49" t="n"/>
      <c r="D54" s="50">
        <f>C54-B54</f>
        <v/>
      </c>
      <c r="E54" s="60" t="n"/>
    </row>
    <row r="55" ht="15" customHeight="1" s="38">
      <c r="A55" s="48" t="inlineStr">
        <is>
          <t>Sponsor-a-Camper donations</t>
        </is>
      </c>
      <c r="B55" s="49" t="n"/>
      <c r="C55" s="49" t="n"/>
      <c r="D55" s="50">
        <f>C55-B55</f>
        <v/>
      </c>
      <c r="E55" s="60" t="n"/>
    </row>
    <row r="56" ht="15" customHeight="1" s="38">
      <c r="A56" s="48" t="inlineStr">
        <is>
          <t>Other revenue</t>
        </is>
      </c>
      <c r="B56" s="49" t="n"/>
      <c r="C56" s="49" t="n"/>
      <c r="D56" s="50">
        <f>C56-B56</f>
        <v/>
      </c>
      <c r="E56" s="60" t="n"/>
    </row>
    <row r="57" ht="15" customHeight="1" s="38">
      <c r="A57" s="56" t="inlineStr">
        <is>
          <t>TOTAL REVENUE</t>
        </is>
      </c>
      <c r="B57" s="57">
        <f>SUM(B49:B56)</f>
        <v/>
      </c>
      <c r="C57" s="57">
        <f>SUM(C49:C56)</f>
        <v/>
      </c>
      <c r="D57" s="58">
        <f>C57-B57</f>
        <v/>
      </c>
      <c r="E57" s="59" t="n"/>
    </row>
    <row r="59" ht="16.15" customHeight="1" s="38">
      <c r="A59" s="61" t="inlineStr">
        <is>
          <t>NET POSITION (Revenue - Expenses)</t>
        </is>
      </c>
      <c r="B59" s="62">
        <f>B57-B46</f>
        <v/>
      </c>
      <c r="C59" s="62">
        <f>C57-C46</f>
        <v/>
      </c>
      <c r="D59" s="62">
        <f>C59-B59</f>
        <v/>
      </c>
      <c r="E59" s="63" t="n"/>
    </row>
    <row r="61" ht="15" customHeight="1" s="38">
      <c r="A61" s="64" t="inlineStr">
        <is>
          <t>COST PER CAMPER</t>
        </is>
      </c>
      <c r="B61" s="65">
        <f>IF(B7&gt;0,B46/B7,0)</f>
        <v/>
      </c>
      <c r="C61" s="60" t="n"/>
    </row>
    <row r="62" ht="15" customHeight="1" s="38">
      <c r="A62" s="66" t="inlineStr">
        <is>
          <t>SUGGESTED BASE FEE (Cost + 10% buffer)</t>
        </is>
      </c>
      <c r="B62" s="67">
        <f>ROUND(B61*1.1,0)</f>
        <v/>
      </c>
      <c r="C62" s="60" t="n"/>
    </row>
  </sheetData>
  <mergeCells count="4">
    <mergeCell ref="B9:C9"/>
    <mergeCell ref="B5:C5"/>
    <mergeCell ref="B4:C4"/>
    <mergeCell ref="A1:E1"/>
  </mergeCell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C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1" zeroHeight="0" outlineLevelRow="0"/>
  <cols>
    <col width="35" customWidth="1" style="37" min="1" max="1"/>
    <col width="18" customWidth="1" style="37" min="2" max="3"/>
  </cols>
  <sheetData>
    <row r="1" ht="17.35" customHeight="1" s="38">
      <c r="A1" s="68" t="inlineStr">
        <is>
          <t>Fee Structure Calculator</t>
        </is>
      </c>
    </row>
    <row r="3" ht="15" customHeight="1" s="38">
      <c r="A3" s="41" t="inlineStr">
        <is>
          <t>Base Registration Fee</t>
        </is>
      </c>
      <c r="B3" s="49" t="n"/>
    </row>
    <row r="4" ht="15" customHeight="1" s="38">
      <c r="A4" s="41" t="inlineStr">
        <is>
          <t>HST Rate</t>
        </is>
      </c>
      <c r="B4" s="69" t="n">
        <v>0.13</v>
      </c>
    </row>
    <row r="5" ht="15" customHeight="1" s="38">
      <c r="A5" s="41" t="inlineStr">
        <is>
          <t>Fee Including HST</t>
        </is>
      </c>
      <c r="B5" s="70">
        <f>ROUND(B3*(1+B4),0)</f>
        <v/>
      </c>
    </row>
    <row r="7" ht="15" customHeight="1" s="38">
      <c r="A7" s="48" t="inlineStr">
        <is>
          <t>Early Bird Discount</t>
        </is>
      </c>
      <c r="B7" s="71">
        <f>ROUND(B3*0.12,0)</f>
        <v/>
      </c>
      <c r="C7" s="40" t="inlineStr">
        <is>
          <t>Approx 12% off base fee</t>
        </is>
      </c>
    </row>
    <row r="8" ht="15" customHeight="1" s="38">
      <c r="A8" s="72" t="inlineStr">
        <is>
          <t>Early Bird Fee</t>
        </is>
      </c>
      <c r="B8" s="71">
        <f>B3-B7</f>
        <v/>
      </c>
      <c r="C8" s="40" t="n"/>
    </row>
    <row r="9" ht="15" customHeight="1" s="38">
      <c r="A9" s="48" t="inlineStr">
        <is>
          <t>Sibling Discount</t>
        </is>
      </c>
      <c r="B9" s="49" t="n"/>
      <c r="C9" s="40" t="inlineStr">
        <is>
          <t>$25-50 per additional child</t>
        </is>
      </c>
    </row>
    <row r="10" ht="15" customHeight="1" s="38">
      <c r="A10" s="48" t="inlineStr">
        <is>
          <t>Bring-a-Friend Discount</t>
        </is>
      </c>
      <c r="B10" s="49" t="n"/>
      <c r="C10" s="40" t="inlineStr">
        <is>
          <t>$25 off for referrer + friend</t>
        </is>
      </c>
    </row>
    <row r="11" ht="15" customHeight="1" s="38">
      <c r="A11" s="72" t="inlineStr">
        <is>
          <t>LIT Fee (50% of base)</t>
        </is>
      </c>
      <c r="B11" s="71">
        <f>ROUND(B3*0.5,0)</f>
        <v/>
      </c>
      <c r="C11" s="40" t="inlineStr">
        <is>
          <t>Leaders in Training rate</t>
        </is>
      </c>
    </row>
    <row r="13" ht="15" customHeight="1" s="38">
      <c r="A13" s="73" t="inlineStr">
        <is>
          <t>Remember: HST is not revenue — it goes to government.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B1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1" zeroHeight="0" outlineLevelRow="0"/>
  <cols>
    <col width="35" customWidth="1" style="37" min="1" max="1"/>
    <col width="18" customWidth="1" style="37" min="2" max="2"/>
  </cols>
  <sheetData>
    <row r="1" ht="17.35" customHeight="1" s="38">
      <c r="A1" s="68" t="inlineStr">
        <is>
          <t>Food Cost Estimator</t>
        </is>
      </c>
    </row>
    <row r="2" ht="15" customHeight="1" s="38">
      <c r="A2" s="40" t="inlineStr">
        <is>
          <t>Starting point: $1,000 kitchen stipend for a week-long camp</t>
        </is>
      </c>
    </row>
    <row r="4" ht="15" customHeight="1" s="38">
      <c r="A4" s="41" t="inlineStr">
        <is>
          <t>Total People (campers + staff)</t>
        </is>
      </c>
      <c r="B4" s="42" t="n"/>
    </row>
    <row r="5" ht="15" customHeight="1" s="38">
      <c r="A5" s="41" t="inlineStr">
        <is>
          <t>Number of Days</t>
        </is>
      </c>
      <c r="B5" s="42" t="n"/>
    </row>
    <row r="6" ht="15" customHeight="1" s="38">
      <c r="A6" s="41" t="inlineStr">
        <is>
          <t>Cost Per Person Per Day</t>
        </is>
      </c>
      <c r="B6" s="49" t="n">
        <v>12</v>
      </c>
    </row>
    <row r="8" ht="15" customHeight="1" s="38">
      <c r="A8" s="74" t="inlineStr">
        <is>
          <t>Total Food Cost</t>
        </is>
      </c>
      <c r="B8" s="65">
        <f>B4*B5*B6</f>
        <v/>
      </c>
    </row>
    <row r="9" ht="15" customHeight="1" s="38">
      <c r="A9" s="41" t="inlineStr">
        <is>
          <t>Kitchen Stipend</t>
        </is>
      </c>
      <c r="B9" s="49" t="n">
        <v>1000</v>
      </c>
    </row>
    <row r="10" ht="15" customHeight="1" s="38">
      <c r="A10" s="74" t="inlineStr">
        <is>
          <t>Total Kitchen Budget</t>
        </is>
      </c>
      <c r="B10" s="65">
        <f>B8+B9</f>
        <v/>
      </c>
    </row>
    <row r="12" ht="15" customHeight="1" s="38">
      <c r="A12" s="75" t="inlineStr">
        <is>
          <t>Contact Mercedes for menu planning and food cost advice.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selection activeCell="A1" sqref="A1"/>
    </sheetView>
  </sheetViews>
  <sheetFormatPr baseColWidth="8" defaultRowHeight="15"/>
  <cols>
    <col width="6" customWidth="1" style="38" min="1" max="1"/>
    <col width="25" customWidth="1" style="38" min="2" max="2"/>
    <col width="16" customWidth="1" style="38" min="3" max="3"/>
    <col width="14" customWidth="1" style="38" min="4" max="4"/>
    <col width="14" customWidth="1" style="38" min="5" max="5"/>
    <col width="14" customWidth="1" style="38" min="6" max="6"/>
    <col width="25" customWidth="1" style="38" min="7" max="7"/>
  </cols>
  <sheetData>
    <row r="1">
      <c r="A1" s="76" t="inlineStr">
        <is>
          <t>CAMP REGISTRATION TRACKER</t>
        </is>
      </c>
    </row>
    <row r="2"/>
    <row r="3">
      <c r="A3" t="inlineStr">
        <is>
          <t>Camp Fee:</t>
        </is>
      </c>
      <c r="B3" s="77" t="n">
        <v>250</v>
      </c>
      <c r="D3" t="inlineStr">
        <is>
          <t>Target Campers:</t>
        </is>
      </c>
      <c r="E3" s="78" t="n">
        <v>60</v>
      </c>
    </row>
    <row r="4"/>
    <row r="5">
      <c r="A5" s="79" t="inlineStr">
        <is>
          <t>#</t>
        </is>
      </c>
      <c r="B5" s="79" t="inlineStr">
        <is>
          <t>Camper Name</t>
        </is>
      </c>
      <c r="C5" s="79" t="inlineStr">
        <is>
          <t>Registration Date</t>
        </is>
      </c>
      <c r="D5" s="79" t="inlineStr">
        <is>
          <t>Fee Type</t>
        </is>
      </c>
      <c r="E5" s="79" t="inlineStr">
        <is>
          <t>Amount Paid</t>
        </is>
      </c>
      <c r="F5" s="79" t="inlineStr">
        <is>
          <t>Balance Due</t>
        </is>
      </c>
      <c r="G5" s="79" t="inlineStr">
        <is>
          <t>Notes</t>
        </is>
      </c>
    </row>
    <row r="6">
      <c r="A6" s="80" t="n">
        <v>1</v>
      </c>
      <c r="B6" s="81" t="n"/>
      <c r="C6" s="81" t="n"/>
      <c r="D6" s="81" t="n"/>
      <c r="E6" s="82" t="n"/>
      <c r="F6" s="82">
        <f>IF(B6&lt;&gt;"",IF(D6="Full",$B$3,IF(D6="Early Bird",$B$3*0.9,IF(D6="Scholarship",0,$B$3)))-E6,"")</f>
        <v/>
      </c>
      <c r="G6" s="81" t="n"/>
    </row>
    <row r="7">
      <c r="A7" s="80" t="n">
        <v>2</v>
      </c>
      <c r="B7" s="81" t="n"/>
      <c r="C7" s="81" t="n"/>
      <c r="D7" s="81" t="n"/>
      <c r="E7" s="82" t="n"/>
      <c r="F7" s="82">
        <f>IF(B7&lt;&gt;"",IF(D7="Full",$B$3,IF(D7="Early Bird",$B$3*0.9,IF(D7="Scholarship",0,$B$3)))-E7,"")</f>
        <v/>
      </c>
      <c r="G7" s="81" t="n"/>
    </row>
    <row r="8">
      <c r="A8" s="80" t="n">
        <v>3</v>
      </c>
      <c r="B8" s="81" t="n"/>
      <c r="C8" s="81" t="n"/>
      <c r="D8" s="81" t="n"/>
      <c r="E8" s="82" t="n"/>
      <c r="F8" s="82">
        <f>IF(B8&lt;&gt;"",IF(D8="Full",$B$3,IF(D8="Early Bird",$B$3*0.9,IF(D8="Scholarship",0,$B$3)))-E8,"")</f>
        <v/>
      </c>
      <c r="G8" s="81" t="n"/>
    </row>
    <row r="9">
      <c r="A9" s="80" t="n">
        <v>4</v>
      </c>
      <c r="B9" s="81" t="n"/>
      <c r="C9" s="81" t="n"/>
      <c r="D9" s="81" t="n"/>
      <c r="E9" s="82" t="n"/>
      <c r="F9" s="82">
        <f>IF(B9&lt;&gt;"",IF(D9="Full",$B$3,IF(D9="Early Bird",$B$3*0.9,IF(D9="Scholarship",0,$B$3)))-E9,"")</f>
        <v/>
      </c>
      <c r="G9" s="81" t="n"/>
    </row>
    <row r="10">
      <c r="A10" s="80" t="n">
        <v>5</v>
      </c>
      <c r="B10" s="81" t="n"/>
      <c r="C10" s="81" t="n"/>
      <c r="D10" s="81" t="n"/>
      <c r="E10" s="82" t="n"/>
      <c r="F10" s="82">
        <f>IF(B10&lt;&gt;"",IF(D10="Full",$B$3,IF(D10="Early Bird",$B$3*0.9,IF(D10="Scholarship",0,$B$3)))-E10,"")</f>
        <v/>
      </c>
      <c r="G10" s="81" t="n"/>
    </row>
    <row r="11">
      <c r="A11" s="80" t="n">
        <v>6</v>
      </c>
      <c r="B11" s="81" t="n"/>
      <c r="C11" s="81" t="n"/>
      <c r="D11" s="81" t="n"/>
      <c r="E11" s="82" t="n"/>
      <c r="F11" s="82">
        <f>IF(B11&lt;&gt;"",IF(D11="Full",$B$3,IF(D11="Early Bird",$B$3*0.9,IF(D11="Scholarship",0,$B$3)))-E11,"")</f>
        <v/>
      </c>
      <c r="G11" s="81" t="n"/>
    </row>
    <row r="12">
      <c r="A12" s="80" t="n">
        <v>7</v>
      </c>
      <c r="B12" s="81" t="n"/>
      <c r="C12" s="81" t="n"/>
      <c r="D12" s="81" t="n"/>
      <c r="E12" s="82" t="n"/>
      <c r="F12" s="82">
        <f>IF(B12&lt;&gt;"",IF(D12="Full",$B$3,IF(D12="Early Bird",$B$3*0.9,IF(D12="Scholarship",0,$B$3)))-E12,"")</f>
        <v/>
      </c>
      <c r="G12" s="81" t="n"/>
    </row>
    <row r="13">
      <c r="A13" s="80" t="n">
        <v>8</v>
      </c>
      <c r="B13" s="81" t="n"/>
      <c r="C13" s="81" t="n"/>
      <c r="D13" s="81" t="n"/>
      <c r="E13" s="82" t="n"/>
      <c r="F13" s="82">
        <f>IF(B13&lt;&gt;"",IF(D13="Full",$B$3,IF(D13="Early Bird",$B$3*0.9,IF(D13="Scholarship",0,$B$3)))-E13,"")</f>
        <v/>
      </c>
      <c r="G13" s="81" t="n"/>
    </row>
    <row r="14">
      <c r="A14" s="80" t="n">
        <v>9</v>
      </c>
      <c r="B14" s="81" t="n"/>
      <c r="C14" s="81" t="n"/>
      <c r="D14" s="81" t="n"/>
      <c r="E14" s="82" t="n"/>
      <c r="F14" s="82">
        <f>IF(B14&lt;&gt;"",IF(D14="Full",$B$3,IF(D14="Early Bird",$B$3*0.9,IF(D14="Scholarship",0,$B$3)))-E14,"")</f>
        <v/>
      </c>
      <c r="G14" s="81" t="n"/>
    </row>
    <row r="15">
      <c r="A15" s="80" t="n">
        <v>10</v>
      </c>
      <c r="B15" s="81" t="n"/>
      <c r="C15" s="81" t="n"/>
      <c r="D15" s="81" t="n"/>
      <c r="E15" s="82" t="n"/>
      <c r="F15" s="82">
        <f>IF(B15&lt;&gt;"",IF(D15="Full",$B$3,IF(D15="Early Bird",$B$3*0.9,IF(D15="Scholarship",0,$B$3)))-E15,"")</f>
        <v/>
      </c>
      <c r="G15" s="81" t="n"/>
    </row>
    <row r="16">
      <c r="A16" s="80" t="n">
        <v>11</v>
      </c>
      <c r="B16" s="81" t="n"/>
      <c r="C16" s="81" t="n"/>
      <c r="D16" s="81" t="n"/>
      <c r="E16" s="82" t="n"/>
      <c r="F16" s="82">
        <f>IF(B16&lt;&gt;"",IF(D16="Full",$B$3,IF(D16="Early Bird",$B$3*0.9,IF(D16="Scholarship",0,$B$3)))-E16,"")</f>
        <v/>
      </c>
      <c r="G16" s="81" t="n"/>
    </row>
    <row r="17">
      <c r="A17" s="80" t="n">
        <v>12</v>
      </c>
      <c r="B17" s="81" t="n"/>
      <c r="C17" s="81" t="n"/>
      <c r="D17" s="81" t="n"/>
      <c r="E17" s="82" t="n"/>
      <c r="F17" s="82">
        <f>IF(B17&lt;&gt;"",IF(D17="Full",$B$3,IF(D17="Early Bird",$B$3*0.9,IF(D17="Scholarship",0,$B$3)))-E17,"")</f>
        <v/>
      </c>
      <c r="G17" s="81" t="n"/>
    </row>
    <row r="18">
      <c r="A18" s="80" t="n">
        <v>13</v>
      </c>
      <c r="B18" s="81" t="n"/>
      <c r="C18" s="81" t="n"/>
      <c r="D18" s="81" t="n"/>
      <c r="E18" s="82" t="n"/>
      <c r="F18" s="82">
        <f>IF(B18&lt;&gt;"",IF(D18="Full",$B$3,IF(D18="Early Bird",$B$3*0.9,IF(D18="Scholarship",0,$B$3)))-E18,"")</f>
        <v/>
      </c>
      <c r="G18" s="81" t="n"/>
    </row>
    <row r="19">
      <c r="A19" s="80" t="n">
        <v>14</v>
      </c>
      <c r="B19" s="81" t="n"/>
      <c r="C19" s="81" t="n"/>
      <c r="D19" s="81" t="n"/>
      <c r="E19" s="82" t="n"/>
      <c r="F19" s="82">
        <f>IF(B19&lt;&gt;"",IF(D19="Full",$B$3,IF(D19="Early Bird",$B$3*0.9,IF(D19="Scholarship",0,$B$3)))-E19,"")</f>
        <v/>
      </c>
      <c r="G19" s="81" t="n"/>
    </row>
    <row r="20">
      <c r="A20" s="80" t="n">
        <v>15</v>
      </c>
      <c r="B20" s="81" t="n"/>
      <c r="C20" s="81" t="n"/>
      <c r="D20" s="81" t="n"/>
      <c r="E20" s="82" t="n"/>
      <c r="F20" s="82">
        <f>IF(B20&lt;&gt;"",IF(D20="Full",$B$3,IF(D20="Early Bird",$B$3*0.9,IF(D20="Scholarship",0,$B$3)))-E20,"")</f>
        <v/>
      </c>
      <c r="G20" s="81" t="n"/>
    </row>
    <row r="21">
      <c r="A21" s="80" t="n">
        <v>16</v>
      </c>
      <c r="B21" s="81" t="n"/>
      <c r="C21" s="81" t="n"/>
      <c r="D21" s="81" t="n"/>
      <c r="E21" s="82" t="n"/>
      <c r="F21" s="82">
        <f>IF(B21&lt;&gt;"",IF(D21="Full",$B$3,IF(D21="Early Bird",$B$3*0.9,IF(D21="Scholarship",0,$B$3)))-E21,"")</f>
        <v/>
      </c>
      <c r="G21" s="81" t="n"/>
    </row>
    <row r="22">
      <c r="A22" s="80" t="n">
        <v>17</v>
      </c>
      <c r="B22" s="81" t="n"/>
      <c r="C22" s="81" t="n"/>
      <c r="D22" s="81" t="n"/>
      <c r="E22" s="82" t="n"/>
      <c r="F22" s="82">
        <f>IF(B22&lt;&gt;"",IF(D22="Full",$B$3,IF(D22="Early Bird",$B$3*0.9,IF(D22="Scholarship",0,$B$3)))-E22,"")</f>
        <v/>
      </c>
      <c r="G22" s="81" t="n"/>
    </row>
    <row r="23">
      <c r="A23" s="80" t="n">
        <v>18</v>
      </c>
      <c r="B23" s="81" t="n"/>
      <c r="C23" s="81" t="n"/>
      <c r="D23" s="81" t="n"/>
      <c r="E23" s="82" t="n"/>
      <c r="F23" s="82">
        <f>IF(B23&lt;&gt;"",IF(D23="Full",$B$3,IF(D23="Early Bird",$B$3*0.9,IF(D23="Scholarship",0,$B$3)))-E23,"")</f>
        <v/>
      </c>
      <c r="G23" s="81" t="n"/>
    </row>
    <row r="24">
      <c r="A24" s="80" t="n">
        <v>19</v>
      </c>
      <c r="B24" s="81" t="n"/>
      <c r="C24" s="81" t="n"/>
      <c r="D24" s="81" t="n"/>
      <c r="E24" s="82" t="n"/>
      <c r="F24" s="82">
        <f>IF(B24&lt;&gt;"",IF(D24="Full",$B$3,IF(D24="Early Bird",$B$3*0.9,IF(D24="Scholarship",0,$B$3)))-E24,"")</f>
        <v/>
      </c>
      <c r="G24" s="81" t="n"/>
    </row>
    <row r="25">
      <c r="A25" s="80" t="n">
        <v>20</v>
      </c>
      <c r="B25" s="81" t="n"/>
      <c r="C25" s="81" t="n"/>
      <c r="D25" s="81" t="n"/>
      <c r="E25" s="82" t="n"/>
      <c r="F25" s="82">
        <f>IF(B25&lt;&gt;"",IF(D25="Full",$B$3,IF(D25="Early Bird",$B$3*0.9,IF(D25="Scholarship",0,$B$3)))-E25,"")</f>
        <v/>
      </c>
      <c r="G25" s="81" t="n"/>
    </row>
    <row r="26">
      <c r="A26" s="80" t="n">
        <v>21</v>
      </c>
      <c r="B26" s="81" t="n"/>
      <c r="C26" s="81" t="n"/>
      <c r="D26" s="81" t="n"/>
      <c r="E26" s="82" t="n"/>
      <c r="F26" s="82">
        <f>IF(B26&lt;&gt;"",IF(D26="Full",$B$3,IF(D26="Early Bird",$B$3*0.9,IF(D26="Scholarship",0,$B$3)))-E26,"")</f>
        <v/>
      </c>
      <c r="G26" s="81" t="n"/>
    </row>
    <row r="27">
      <c r="A27" s="80" t="n">
        <v>22</v>
      </c>
      <c r="B27" s="81" t="n"/>
      <c r="C27" s="81" t="n"/>
      <c r="D27" s="81" t="n"/>
      <c r="E27" s="82" t="n"/>
      <c r="F27" s="82">
        <f>IF(B27&lt;&gt;"",IF(D27="Full",$B$3,IF(D27="Early Bird",$B$3*0.9,IF(D27="Scholarship",0,$B$3)))-E27,"")</f>
        <v/>
      </c>
      <c r="G27" s="81" t="n"/>
    </row>
    <row r="28">
      <c r="A28" s="80" t="n">
        <v>23</v>
      </c>
      <c r="B28" s="81" t="n"/>
      <c r="C28" s="81" t="n"/>
      <c r="D28" s="81" t="n"/>
      <c r="E28" s="82" t="n"/>
      <c r="F28" s="82">
        <f>IF(B28&lt;&gt;"",IF(D28="Full",$B$3,IF(D28="Early Bird",$B$3*0.9,IF(D28="Scholarship",0,$B$3)))-E28,"")</f>
        <v/>
      </c>
      <c r="G28" s="81" t="n"/>
    </row>
    <row r="29">
      <c r="A29" s="80" t="n">
        <v>24</v>
      </c>
      <c r="B29" s="81" t="n"/>
      <c r="C29" s="81" t="n"/>
      <c r="D29" s="81" t="n"/>
      <c r="E29" s="82" t="n"/>
      <c r="F29" s="82">
        <f>IF(B29&lt;&gt;"",IF(D29="Full",$B$3,IF(D29="Early Bird",$B$3*0.9,IF(D29="Scholarship",0,$B$3)))-E29,"")</f>
        <v/>
      </c>
      <c r="G29" s="81" t="n"/>
    </row>
    <row r="30">
      <c r="A30" s="80" t="n">
        <v>25</v>
      </c>
      <c r="B30" s="81" t="n"/>
      <c r="C30" s="81" t="n"/>
      <c r="D30" s="81" t="n"/>
      <c r="E30" s="82" t="n"/>
      <c r="F30" s="82">
        <f>IF(B30&lt;&gt;"",IF(D30="Full",$B$3,IF(D30="Early Bird",$B$3*0.9,IF(D30="Scholarship",0,$B$3)))-E30,"")</f>
        <v/>
      </c>
      <c r="G30" s="81" t="n"/>
    </row>
    <row r="31">
      <c r="A31" s="80" t="n">
        <v>26</v>
      </c>
      <c r="B31" s="81" t="n"/>
      <c r="C31" s="81" t="n"/>
      <c r="D31" s="81" t="n"/>
      <c r="E31" s="82" t="n"/>
      <c r="F31" s="82">
        <f>IF(B31&lt;&gt;"",IF(D31="Full",$B$3,IF(D31="Early Bird",$B$3*0.9,IF(D31="Scholarship",0,$B$3)))-E31,"")</f>
        <v/>
      </c>
      <c r="G31" s="81" t="n"/>
    </row>
    <row r="32">
      <c r="A32" s="80" t="n">
        <v>27</v>
      </c>
      <c r="B32" s="81" t="n"/>
      <c r="C32" s="81" t="n"/>
      <c r="D32" s="81" t="n"/>
      <c r="E32" s="82" t="n"/>
      <c r="F32" s="82">
        <f>IF(B32&lt;&gt;"",IF(D32="Full",$B$3,IF(D32="Early Bird",$B$3*0.9,IF(D32="Scholarship",0,$B$3)))-E32,"")</f>
        <v/>
      </c>
      <c r="G32" s="81" t="n"/>
    </row>
    <row r="33">
      <c r="A33" s="80" t="n">
        <v>28</v>
      </c>
      <c r="B33" s="81" t="n"/>
      <c r="C33" s="81" t="n"/>
      <c r="D33" s="81" t="n"/>
      <c r="E33" s="82" t="n"/>
      <c r="F33" s="82">
        <f>IF(B33&lt;&gt;"",IF(D33="Full",$B$3,IF(D33="Early Bird",$B$3*0.9,IF(D33="Scholarship",0,$B$3)))-E33,"")</f>
        <v/>
      </c>
      <c r="G33" s="81" t="n"/>
    </row>
    <row r="34">
      <c r="A34" s="80" t="n">
        <v>29</v>
      </c>
      <c r="B34" s="81" t="n"/>
      <c r="C34" s="81" t="n"/>
      <c r="D34" s="81" t="n"/>
      <c r="E34" s="82" t="n"/>
      <c r="F34" s="82">
        <f>IF(B34&lt;&gt;"",IF(D34="Full",$B$3,IF(D34="Early Bird",$B$3*0.9,IF(D34="Scholarship",0,$B$3)))-E34,"")</f>
        <v/>
      </c>
      <c r="G34" s="81" t="n"/>
    </row>
    <row r="35">
      <c r="A35" s="80" t="n">
        <v>30</v>
      </c>
      <c r="B35" s="81" t="n"/>
      <c r="C35" s="81" t="n"/>
      <c r="D35" s="81" t="n"/>
      <c r="E35" s="82" t="n"/>
      <c r="F35" s="82">
        <f>IF(B35&lt;&gt;"",IF(D35="Full",$B$3,IF(D35="Early Bird",$B$3*0.9,IF(D35="Scholarship",0,$B$3)))-E35,"")</f>
        <v/>
      </c>
      <c r="G35" s="81" t="n"/>
    </row>
    <row r="36">
      <c r="A36" s="80" t="n">
        <v>31</v>
      </c>
      <c r="B36" s="81" t="n"/>
      <c r="C36" s="81" t="n"/>
      <c r="D36" s="81" t="n"/>
      <c r="E36" s="82" t="n"/>
      <c r="F36" s="82">
        <f>IF(B36&lt;&gt;"",IF(D36="Full",$B$3,IF(D36="Early Bird",$B$3*0.9,IF(D36="Scholarship",0,$B$3)))-E36,"")</f>
        <v/>
      </c>
      <c r="G36" s="81" t="n"/>
    </row>
    <row r="37">
      <c r="A37" s="80" t="n">
        <v>32</v>
      </c>
      <c r="B37" s="81" t="n"/>
      <c r="C37" s="81" t="n"/>
      <c r="D37" s="81" t="n"/>
      <c r="E37" s="82" t="n"/>
      <c r="F37" s="82">
        <f>IF(B37&lt;&gt;"",IF(D37="Full",$B$3,IF(D37="Early Bird",$B$3*0.9,IF(D37="Scholarship",0,$B$3)))-E37,"")</f>
        <v/>
      </c>
      <c r="G37" s="81" t="n"/>
    </row>
    <row r="38">
      <c r="A38" s="80" t="n">
        <v>33</v>
      </c>
      <c r="B38" s="81" t="n"/>
      <c r="C38" s="81" t="n"/>
      <c r="D38" s="81" t="n"/>
      <c r="E38" s="82" t="n"/>
      <c r="F38" s="82">
        <f>IF(B38&lt;&gt;"",IF(D38="Full",$B$3,IF(D38="Early Bird",$B$3*0.9,IF(D38="Scholarship",0,$B$3)))-E38,"")</f>
        <v/>
      </c>
      <c r="G38" s="81" t="n"/>
    </row>
    <row r="39">
      <c r="A39" s="80" t="n">
        <v>34</v>
      </c>
      <c r="B39" s="81" t="n"/>
      <c r="C39" s="81" t="n"/>
      <c r="D39" s="81" t="n"/>
      <c r="E39" s="82" t="n"/>
      <c r="F39" s="82">
        <f>IF(B39&lt;&gt;"",IF(D39="Full",$B$3,IF(D39="Early Bird",$B$3*0.9,IF(D39="Scholarship",0,$B$3)))-E39,"")</f>
        <v/>
      </c>
      <c r="G39" s="81" t="n"/>
    </row>
    <row r="40">
      <c r="A40" s="80" t="n">
        <v>35</v>
      </c>
      <c r="B40" s="81" t="n"/>
      <c r="C40" s="81" t="n"/>
      <c r="D40" s="81" t="n"/>
      <c r="E40" s="82" t="n"/>
      <c r="F40" s="82">
        <f>IF(B40&lt;&gt;"",IF(D40="Full",$B$3,IF(D40="Early Bird",$B$3*0.9,IF(D40="Scholarship",0,$B$3)))-E40,"")</f>
        <v/>
      </c>
      <c r="G40" s="81" t="n"/>
    </row>
    <row r="41">
      <c r="A41" s="80" t="n">
        <v>36</v>
      </c>
      <c r="B41" s="81" t="n"/>
      <c r="C41" s="81" t="n"/>
      <c r="D41" s="81" t="n"/>
      <c r="E41" s="82" t="n"/>
      <c r="F41" s="82">
        <f>IF(B41&lt;&gt;"",IF(D41="Full",$B$3,IF(D41="Early Bird",$B$3*0.9,IF(D41="Scholarship",0,$B$3)))-E41,"")</f>
        <v/>
      </c>
      <c r="G41" s="81" t="n"/>
    </row>
    <row r="42">
      <c r="A42" s="80" t="n">
        <v>37</v>
      </c>
      <c r="B42" s="81" t="n"/>
      <c r="C42" s="81" t="n"/>
      <c r="D42" s="81" t="n"/>
      <c r="E42" s="82" t="n"/>
      <c r="F42" s="82">
        <f>IF(B42&lt;&gt;"",IF(D42="Full",$B$3,IF(D42="Early Bird",$B$3*0.9,IF(D42="Scholarship",0,$B$3)))-E42,"")</f>
        <v/>
      </c>
      <c r="G42" s="81" t="n"/>
    </row>
    <row r="43">
      <c r="A43" s="80" t="n">
        <v>38</v>
      </c>
      <c r="B43" s="81" t="n"/>
      <c r="C43" s="81" t="n"/>
      <c r="D43" s="81" t="n"/>
      <c r="E43" s="82" t="n"/>
      <c r="F43" s="82">
        <f>IF(B43&lt;&gt;"",IF(D43="Full",$B$3,IF(D43="Early Bird",$B$3*0.9,IF(D43="Scholarship",0,$B$3)))-E43,"")</f>
        <v/>
      </c>
      <c r="G43" s="81" t="n"/>
    </row>
    <row r="44">
      <c r="A44" s="80" t="n">
        <v>39</v>
      </c>
      <c r="B44" s="81" t="n"/>
      <c r="C44" s="81" t="n"/>
      <c r="D44" s="81" t="n"/>
      <c r="E44" s="82" t="n"/>
      <c r="F44" s="82">
        <f>IF(B44&lt;&gt;"",IF(D44="Full",$B$3,IF(D44="Early Bird",$B$3*0.9,IF(D44="Scholarship",0,$B$3)))-E44,"")</f>
        <v/>
      </c>
      <c r="G44" s="81" t="n"/>
    </row>
    <row r="45">
      <c r="A45" s="80" t="n">
        <v>40</v>
      </c>
      <c r="B45" s="81" t="n"/>
      <c r="C45" s="81" t="n"/>
      <c r="D45" s="81" t="n"/>
      <c r="E45" s="82" t="n"/>
      <c r="F45" s="82">
        <f>IF(B45&lt;&gt;"",IF(D45="Full",$B$3,IF(D45="Early Bird",$B$3*0.9,IF(D45="Scholarship",0,$B$3)))-E45,"")</f>
        <v/>
      </c>
      <c r="G45" s="81" t="n"/>
    </row>
    <row r="46">
      <c r="A46" s="80" t="n">
        <v>41</v>
      </c>
      <c r="B46" s="81" t="n"/>
      <c r="C46" s="81" t="n"/>
      <c r="D46" s="81" t="n"/>
      <c r="E46" s="82" t="n"/>
      <c r="F46" s="82">
        <f>IF(B46&lt;&gt;"",IF(D46="Full",$B$3,IF(D46="Early Bird",$B$3*0.9,IF(D46="Scholarship",0,$B$3)))-E46,"")</f>
        <v/>
      </c>
      <c r="G46" s="81" t="n"/>
    </row>
    <row r="47">
      <c r="A47" s="80" t="n">
        <v>42</v>
      </c>
      <c r="B47" s="81" t="n"/>
      <c r="C47" s="81" t="n"/>
      <c r="D47" s="81" t="n"/>
      <c r="E47" s="82" t="n"/>
      <c r="F47" s="82">
        <f>IF(B47&lt;&gt;"",IF(D47="Full",$B$3,IF(D47="Early Bird",$B$3*0.9,IF(D47="Scholarship",0,$B$3)))-E47,"")</f>
        <v/>
      </c>
      <c r="G47" s="81" t="n"/>
    </row>
    <row r="48">
      <c r="A48" s="80" t="n">
        <v>43</v>
      </c>
      <c r="B48" s="81" t="n"/>
      <c r="C48" s="81" t="n"/>
      <c r="D48" s="81" t="n"/>
      <c r="E48" s="82" t="n"/>
      <c r="F48" s="82">
        <f>IF(B48&lt;&gt;"",IF(D48="Full",$B$3,IF(D48="Early Bird",$B$3*0.9,IF(D48="Scholarship",0,$B$3)))-E48,"")</f>
        <v/>
      </c>
      <c r="G48" s="81" t="n"/>
    </row>
    <row r="49">
      <c r="A49" s="80" t="n">
        <v>44</v>
      </c>
      <c r="B49" s="81" t="n"/>
      <c r="C49" s="81" t="n"/>
      <c r="D49" s="81" t="n"/>
      <c r="E49" s="82" t="n"/>
      <c r="F49" s="82">
        <f>IF(B49&lt;&gt;"",IF(D49="Full",$B$3,IF(D49="Early Bird",$B$3*0.9,IF(D49="Scholarship",0,$B$3)))-E49,"")</f>
        <v/>
      </c>
      <c r="G49" s="81" t="n"/>
    </row>
    <row r="50">
      <c r="A50" s="80" t="n">
        <v>45</v>
      </c>
      <c r="B50" s="81" t="n"/>
      <c r="C50" s="81" t="n"/>
      <c r="D50" s="81" t="n"/>
      <c r="E50" s="82" t="n"/>
      <c r="F50" s="82">
        <f>IF(B50&lt;&gt;"",IF(D50="Full",$B$3,IF(D50="Early Bird",$B$3*0.9,IF(D50="Scholarship",0,$B$3)))-E50,"")</f>
        <v/>
      </c>
      <c r="G50" s="81" t="n"/>
    </row>
    <row r="51">
      <c r="A51" s="80" t="n">
        <v>46</v>
      </c>
      <c r="B51" s="81" t="n"/>
      <c r="C51" s="81" t="n"/>
      <c r="D51" s="81" t="n"/>
      <c r="E51" s="82" t="n"/>
      <c r="F51" s="82">
        <f>IF(B51&lt;&gt;"",IF(D51="Full",$B$3,IF(D51="Early Bird",$B$3*0.9,IF(D51="Scholarship",0,$B$3)))-E51,"")</f>
        <v/>
      </c>
      <c r="G51" s="81" t="n"/>
    </row>
    <row r="52">
      <c r="A52" s="80" t="n">
        <v>47</v>
      </c>
      <c r="B52" s="81" t="n"/>
      <c r="C52" s="81" t="n"/>
      <c r="D52" s="81" t="n"/>
      <c r="E52" s="82" t="n"/>
      <c r="F52" s="82">
        <f>IF(B52&lt;&gt;"",IF(D52="Full",$B$3,IF(D52="Early Bird",$B$3*0.9,IF(D52="Scholarship",0,$B$3)))-E52,"")</f>
        <v/>
      </c>
      <c r="G52" s="81" t="n"/>
    </row>
    <row r="53">
      <c r="A53" s="80" t="n">
        <v>48</v>
      </c>
      <c r="B53" s="81" t="n"/>
      <c r="C53" s="81" t="n"/>
      <c r="D53" s="81" t="n"/>
      <c r="E53" s="82" t="n"/>
      <c r="F53" s="82">
        <f>IF(B53&lt;&gt;"",IF(D53="Full",$B$3,IF(D53="Early Bird",$B$3*0.9,IF(D53="Scholarship",0,$B$3)))-E53,"")</f>
        <v/>
      </c>
      <c r="G53" s="81" t="n"/>
    </row>
    <row r="54">
      <c r="A54" s="80" t="n">
        <v>49</v>
      </c>
      <c r="B54" s="81" t="n"/>
      <c r="C54" s="81" t="n"/>
      <c r="D54" s="81" t="n"/>
      <c r="E54" s="82" t="n"/>
      <c r="F54" s="82">
        <f>IF(B54&lt;&gt;"",IF(D54="Full",$B$3,IF(D54="Early Bird",$B$3*0.9,IF(D54="Scholarship",0,$B$3)))-E54,"")</f>
        <v/>
      </c>
      <c r="G54" s="81" t="n"/>
    </row>
    <row r="55">
      <c r="A55" s="80" t="n">
        <v>50</v>
      </c>
      <c r="B55" s="81" t="n"/>
      <c r="C55" s="81" t="n"/>
      <c r="D55" s="81" t="n"/>
      <c r="E55" s="82" t="n"/>
      <c r="F55" s="82">
        <f>IF(B55&lt;&gt;"",IF(D55="Full",$B$3,IF(D55="Early Bird",$B$3*0.9,IF(D55="Scholarship",0,$B$3)))-E55,"")</f>
        <v/>
      </c>
      <c r="G55" s="81" t="n"/>
    </row>
    <row r="56">
      <c r="A56" s="80" t="n">
        <v>51</v>
      </c>
      <c r="B56" s="81" t="n"/>
      <c r="C56" s="81" t="n"/>
      <c r="D56" s="81" t="n"/>
      <c r="E56" s="82" t="n"/>
      <c r="F56" s="82">
        <f>IF(B56&lt;&gt;"",IF(D56="Full",$B$3,IF(D56="Early Bird",$B$3*0.9,IF(D56="Scholarship",0,$B$3)))-E56,"")</f>
        <v/>
      </c>
      <c r="G56" s="81" t="n"/>
    </row>
    <row r="57">
      <c r="A57" s="80" t="n">
        <v>52</v>
      </c>
      <c r="B57" s="81" t="n"/>
      <c r="C57" s="81" t="n"/>
      <c r="D57" s="81" t="n"/>
      <c r="E57" s="82" t="n"/>
      <c r="F57" s="82">
        <f>IF(B57&lt;&gt;"",IF(D57="Full",$B$3,IF(D57="Early Bird",$B$3*0.9,IF(D57="Scholarship",0,$B$3)))-E57,"")</f>
        <v/>
      </c>
      <c r="G57" s="81" t="n"/>
    </row>
    <row r="58">
      <c r="A58" s="80" t="n">
        <v>53</v>
      </c>
      <c r="B58" s="81" t="n"/>
      <c r="C58" s="81" t="n"/>
      <c r="D58" s="81" t="n"/>
      <c r="E58" s="82" t="n"/>
      <c r="F58" s="82">
        <f>IF(B58&lt;&gt;"",IF(D58="Full",$B$3,IF(D58="Early Bird",$B$3*0.9,IF(D58="Scholarship",0,$B$3)))-E58,"")</f>
        <v/>
      </c>
      <c r="G58" s="81" t="n"/>
    </row>
    <row r="59">
      <c r="A59" s="80" t="n">
        <v>54</v>
      </c>
      <c r="B59" s="81" t="n"/>
      <c r="C59" s="81" t="n"/>
      <c r="D59" s="81" t="n"/>
      <c r="E59" s="82" t="n"/>
      <c r="F59" s="82">
        <f>IF(B59&lt;&gt;"",IF(D59="Full",$B$3,IF(D59="Early Bird",$B$3*0.9,IF(D59="Scholarship",0,$B$3)))-E59,"")</f>
        <v/>
      </c>
      <c r="G59" s="81" t="n"/>
    </row>
    <row r="60">
      <c r="A60" s="80" t="n">
        <v>55</v>
      </c>
      <c r="B60" s="81" t="n"/>
      <c r="C60" s="81" t="n"/>
      <c r="D60" s="81" t="n"/>
      <c r="E60" s="82" t="n"/>
      <c r="F60" s="82">
        <f>IF(B60&lt;&gt;"",IF(D60="Full",$B$3,IF(D60="Early Bird",$B$3*0.9,IF(D60="Scholarship",0,$B$3)))-E60,"")</f>
        <v/>
      </c>
      <c r="G60" s="81" t="n"/>
    </row>
    <row r="61">
      <c r="A61" s="80" t="n">
        <v>56</v>
      </c>
      <c r="B61" s="81" t="n"/>
      <c r="C61" s="81" t="n"/>
      <c r="D61" s="81" t="n"/>
      <c r="E61" s="82" t="n"/>
      <c r="F61" s="82">
        <f>IF(B61&lt;&gt;"",IF(D61="Full",$B$3,IF(D61="Early Bird",$B$3*0.9,IF(D61="Scholarship",0,$B$3)))-E61,"")</f>
        <v/>
      </c>
      <c r="G61" s="81" t="n"/>
    </row>
    <row r="62">
      <c r="A62" s="80" t="n">
        <v>57</v>
      </c>
      <c r="B62" s="81" t="n"/>
      <c r="C62" s="81" t="n"/>
      <c r="D62" s="81" t="n"/>
      <c r="E62" s="82" t="n"/>
      <c r="F62" s="82">
        <f>IF(B62&lt;&gt;"",IF(D62="Full",$B$3,IF(D62="Early Bird",$B$3*0.9,IF(D62="Scholarship",0,$B$3)))-E62,"")</f>
        <v/>
      </c>
      <c r="G62" s="81" t="n"/>
    </row>
    <row r="63">
      <c r="A63" s="80" t="n">
        <v>58</v>
      </c>
      <c r="B63" s="81" t="n"/>
      <c r="C63" s="81" t="n"/>
      <c r="D63" s="81" t="n"/>
      <c r="E63" s="82" t="n"/>
      <c r="F63" s="82">
        <f>IF(B63&lt;&gt;"",IF(D63="Full",$B$3,IF(D63="Early Bird",$B$3*0.9,IF(D63="Scholarship",0,$B$3)))-E63,"")</f>
        <v/>
      </c>
      <c r="G63" s="81" t="n"/>
    </row>
    <row r="64">
      <c r="A64" s="80" t="n">
        <v>59</v>
      </c>
      <c r="B64" s="81" t="n"/>
      <c r="C64" s="81" t="n"/>
      <c r="D64" s="81" t="n"/>
      <c r="E64" s="82" t="n"/>
      <c r="F64" s="82">
        <f>IF(B64&lt;&gt;"",IF(D64="Full",$B$3,IF(D64="Early Bird",$B$3*0.9,IF(D64="Scholarship",0,$B$3)))-E64,"")</f>
        <v/>
      </c>
      <c r="G64" s="81" t="n"/>
    </row>
    <row r="65">
      <c r="A65" s="80" t="n">
        <v>60</v>
      </c>
      <c r="B65" s="81" t="n"/>
      <c r="C65" s="81" t="n"/>
      <c r="D65" s="81" t="n"/>
      <c r="E65" s="82" t="n"/>
      <c r="F65" s="82">
        <f>IF(B65&lt;&gt;"",IF(D65="Full",$B$3,IF(D65="Early Bird",$B$3*0.9,IF(D65="Scholarship",0,$B$3)))-E65,"")</f>
        <v/>
      </c>
      <c r="G65" s="81" t="n"/>
    </row>
    <row r="66"/>
    <row r="67"/>
    <row r="68">
      <c r="A68" s="83" t="inlineStr">
        <is>
          <t>SUMMARY</t>
        </is>
      </c>
    </row>
    <row r="69">
      <c r="A69" t="inlineStr">
        <is>
          <t>Total Registered:</t>
        </is>
      </c>
      <c r="B69">
        <f>COUNTA(B6:B65)</f>
        <v/>
      </c>
    </row>
    <row r="70">
      <c r="A70" t="inlineStr">
        <is>
          <t>Total Revenue Collected:</t>
        </is>
      </c>
      <c r="B70" s="84">
        <f>SUM(E6:E65)</f>
        <v/>
      </c>
    </row>
    <row r="71">
      <c r="A71" t="inlineStr">
        <is>
          <t>Outstanding Balances:</t>
        </is>
      </c>
      <c r="B71" s="84">
        <f>SUMIF(F6:F65,"&gt;0",F6:F65)</f>
        <v/>
      </c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selection activeCell="A1" sqref="A1"/>
    </sheetView>
  </sheetViews>
  <sheetFormatPr baseColWidth="8" defaultRowHeight="15"/>
  <cols>
    <col width="12" customWidth="1" style="38" min="1" max="1"/>
    <col width="35" customWidth="1" style="38" min="2" max="2"/>
    <col width="18" customWidth="1" style="38" min="3" max="3"/>
    <col width="20" customWidth="1" style="38" min="4" max="4"/>
    <col width="12" customWidth="1" style="38" min="5" max="5"/>
    <col width="12" customWidth="1" style="38" min="6" max="6"/>
    <col width="18" customWidth="1" style="38" min="7" max="7"/>
  </cols>
  <sheetData>
    <row r="1">
      <c r="A1" s="76" t="inlineStr">
        <is>
          <t>EXPENSE LOG</t>
        </is>
      </c>
    </row>
    <row r="2"/>
    <row r="3">
      <c r="A3" s="79" t="inlineStr">
        <is>
          <t>Date</t>
        </is>
      </c>
      <c r="B3" s="79" t="inlineStr">
        <is>
          <t>Description</t>
        </is>
      </c>
      <c r="C3" s="79" t="inlineStr">
        <is>
          <t>Category</t>
        </is>
      </c>
      <c r="D3" s="79" t="inlineStr">
        <is>
          <t>Vendor</t>
        </is>
      </c>
      <c r="E3" s="79" t="inlineStr">
        <is>
          <t>Receipt #</t>
        </is>
      </c>
      <c r="F3" s="79" t="inlineStr">
        <is>
          <t>Amount</t>
        </is>
      </c>
      <c r="G3" s="79" t="inlineStr">
        <is>
          <t>Paid By</t>
        </is>
      </c>
    </row>
    <row r="4">
      <c r="A4" s="81" t="n"/>
      <c r="B4" s="81" t="n"/>
      <c r="C4" s="81" t="n"/>
      <c r="D4" s="81" t="n"/>
      <c r="E4" s="81" t="n"/>
      <c r="F4" s="85" t="n"/>
      <c r="G4" s="81" t="n"/>
    </row>
    <row r="5">
      <c r="A5" s="81" t="n"/>
      <c r="B5" s="81" t="n"/>
      <c r="C5" s="81" t="n"/>
      <c r="D5" s="81" t="n"/>
      <c r="E5" s="81" t="n"/>
      <c r="F5" s="85" t="n"/>
      <c r="G5" s="81" t="n"/>
    </row>
    <row r="6">
      <c r="A6" s="81" t="n"/>
      <c r="B6" s="81" t="n"/>
      <c r="C6" s="81" t="n"/>
      <c r="D6" s="81" t="n"/>
      <c r="E6" s="81" t="n"/>
      <c r="F6" s="85" t="n"/>
      <c r="G6" s="81" t="n"/>
    </row>
    <row r="7">
      <c r="A7" s="81" t="n"/>
      <c r="B7" s="81" t="n"/>
      <c r="C7" s="81" t="n"/>
      <c r="D7" s="81" t="n"/>
      <c r="E7" s="81" t="n"/>
      <c r="F7" s="85" t="n"/>
      <c r="G7" s="81" t="n"/>
    </row>
    <row r="8">
      <c r="A8" s="81" t="n"/>
      <c r="B8" s="81" t="n"/>
      <c r="C8" s="81" t="n"/>
      <c r="D8" s="81" t="n"/>
      <c r="E8" s="81" t="n"/>
      <c r="F8" s="85" t="n"/>
      <c r="G8" s="81" t="n"/>
    </row>
    <row r="9">
      <c r="A9" s="81" t="n"/>
      <c r="B9" s="81" t="n"/>
      <c r="C9" s="81" t="n"/>
      <c r="D9" s="81" t="n"/>
      <c r="E9" s="81" t="n"/>
      <c r="F9" s="85" t="n"/>
      <c r="G9" s="81" t="n"/>
    </row>
    <row r="10">
      <c r="A10" s="81" t="n"/>
      <c r="B10" s="81" t="n"/>
      <c r="C10" s="81" t="n"/>
      <c r="D10" s="81" t="n"/>
      <c r="E10" s="81" t="n"/>
      <c r="F10" s="85" t="n"/>
      <c r="G10" s="81" t="n"/>
    </row>
    <row r="11">
      <c r="A11" s="81" t="n"/>
      <c r="B11" s="81" t="n"/>
      <c r="C11" s="81" t="n"/>
      <c r="D11" s="81" t="n"/>
      <c r="E11" s="81" t="n"/>
      <c r="F11" s="85" t="n"/>
      <c r="G11" s="81" t="n"/>
    </row>
    <row r="12">
      <c r="A12" s="81" t="n"/>
      <c r="B12" s="81" t="n"/>
      <c r="C12" s="81" t="n"/>
      <c r="D12" s="81" t="n"/>
      <c r="E12" s="81" t="n"/>
      <c r="F12" s="85" t="n"/>
      <c r="G12" s="81" t="n"/>
    </row>
    <row r="13">
      <c r="A13" s="81" t="n"/>
      <c r="B13" s="81" t="n"/>
      <c r="C13" s="81" t="n"/>
      <c r="D13" s="81" t="n"/>
      <c r="E13" s="81" t="n"/>
      <c r="F13" s="85" t="n"/>
      <c r="G13" s="81" t="n"/>
    </row>
    <row r="14">
      <c r="A14" s="81" t="n"/>
      <c r="B14" s="81" t="n"/>
      <c r="C14" s="81" t="n"/>
      <c r="D14" s="81" t="n"/>
      <c r="E14" s="81" t="n"/>
      <c r="F14" s="85" t="n"/>
      <c r="G14" s="81" t="n"/>
    </row>
    <row r="15">
      <c r="A15" s="81" t="n"/>
      <c r="B15" s="81" t="n"/>
      <c r="C15" s="81" t="n"/>
      <c r="D15" s="81" t="n"/>
      <c r="E15" s="81" t="n"/>
      <c r="F15" s="85" t="n"/>
      <c r="G15" s="81" t="n"/>
    </row>
    <row r="16">
      <c r="A16" s="81" t="n"/>
      <c r="B16" s="81" t="n"/>
      <c r="C16" s="81" t="n"/>
      <c r="D16" s="81" t="n"/>
      <c r="E16" s="81" t="n"/>
      <c r="F16" s="85" t="n"/>
      <c r="G16" s="81" t="n"/>
    </row>
    <row r="17">
      <c r="A17" s="81" t="n"/>
      <c r="B17" s="81" t="n"/>
      <c r="C17" s="81" t="n"/>
      <c r="D17" s="81" t="n"/>
      <c r="E17" s="81" t="n"/>
      <c r="F17" s="85" t="n"/>
      <c r="G17" s="81" t="n"/>
    </row>
    <row r="18">
      <c r="A18" s="81" t="n"/>
      <c r="B18" s="81" t="n"/>
      <c r="C18" s="81" t="n"/>
      <c r="D18" s="81" t="n"/>
      <c r="E18" s="81" t="n"/>
      <c r="F18" s="85" t="n"/>
      <c r="G18" s="81" t="n"/>
    </row>
    <row r="19">
      <c r="A19" s="81" t="n"/>
      <c r="B19" s="81" t="n"/>
      <c r="C19" s="81" t="n"/>
      <c r="D19" s="81" t="n"/>
      <c r="E19" s="81" t="n"/>
      <c r="F19" s="85" t="n"/>
      <c r="G19" s="81" t="n"/>
    </row>
    <row r="20">
      <c r="A20" s="81" t="n"/>
      <c r="B20" s="81" t="n"/>
      <c r="C20" s="81" t="n"/>
      <c r="D20" s="81" t="n"/>
      <c r="E20" s="81" t="n"/>
      <c r="F20" s="85" t="n"/>
      <c r="G20" s="81" t="n"/>
    </row>
    <row r="21">
      <c r="A21" s="81" t="n"/>
      <c r="B21" s="81" t="n"/>
      <c r="C21" s="81" t="n"/>
      <c r="D21" s="81" t="n"/>
      <c r="E21" s="81" t="n"/>
      <c r="F21" s="85" t="n"/>
      <c r="G21" s="81" t="n"/>
    </row>
    <row r="22">
      <c r="A22" s="81" t="n"/>
      <c r="B22" s="81" t="n"/>
      <c r="C22" s="81" t="n"/>
      <c r="D22" s="81" t="n"/>
      <c r="E22" s="81" t="n"/>
      <c r="F22" s="85" t="n"/>
      <c r="G22" s="81" t="n"/>
    </row>
    <row r="23">
      <c r="A23" s="81" t="n"/>
      <c r="B23" s="81" t="n"/>
      <c r="C23" s="81" t="n"/>
      <c r="D23" s="81" t="n"/>
      <c r="E23" s="81" t="n"/>
      <c r="F23" s="85" t="n"/>
      <c r="G23" s="81" t="n"/>
    </row>
    <row r="24">
      <c r="A24" s="81" t="n"/>
      <c r="B24" s="81" t="n"/>
      <c r="C24" s="81" t="n"/>
      <c r="D24" s="81" t="n"/>
      <c r="E24" s="81" t="n"/>
      <c r="F24" s="85" t="n"/>
      <c r="G24" s="81" t="n"/>
    </row>
    <row r="25">
      <c r="A25" s="81" t="n"/>
      <c r="B25" s="81" t="n"/>
      <c r="C25" s="81" t="n"/>
      <c r="D25" s="81" t="n"/>
      <c r="E25" s="81" t="n"/>
      <c r="F25" s="85" t="n"/>
      <c r="G25" s="81" t="n"/>
    </row>
    <row r="26">
      <c r="A26" s="81" t="n"/>
      <c r="B26" s="81" t="n"/>
      <c r="C26" s="81" t="n"/>
      <c r="D26" s="81" t="n"/>
      <c r="E26" s="81" t="n"/>
      <c r="F26" s="85" t="n"/>
      <c r="G26" s="81" t="n"/>
    </row>
    <row r="27">
      <c r="A27" s="81" t="n"/>
      <c r="B27" s="81" t="n"/>
      <c r="C27" s="81" t="n"/>
      <c r="D27" s="81" t="n"/>
      <c r="E27" s="81" t="n"/>
      <c r="F27" s="85" t="n"/>
      <c r="G27" s="81" t="n"/>
    </row>
    <row r="28">
      <c r="A28" s="81" t="n"/>
      <c r="B28" s="81" t="n"/>
      <c r="C28" s="81" t="n"/>
      <c r="D28" s="81" t="n"/>
      <c r="E28" s="81" t="n"/>
      <c r="F28" s="85" t="n"/>
      <c r="G28" s="81" t="n"/>
    </row>
    <row r="29">
      <c r="A29" s="81" t="n"/>
      <c r="B29" s="81" t="n"/>
      <c r="C29" s="81" t="n"/>
      <c r="D29" s="81" t="n"/>
      <c r="E29" s="81" t="n"/>
      <c r="F29" s="85" t="n"/>
      <c r="G29" s="81" t="n"/>
    </row>
    <row r="30">
      <c r="A30" s="81" t="n"/>
      <c r="B30" s="81" t="n"/>
      <c r="C30" s="81" t="n"/>
      <c r="D30" s="81" t="n"/>
      <c r="E30" s="81" t="n"/>
      <c r="F30" s="85" t="n"/>
      <c r="G30" s="81" t="n"/>
    </row>
    <row r="31">
      <c r="A31" s="81" t="n"/>
      <c r="B31" s="81" t="n"/>
      <c r="C31" s="81" t="n"/>
      <c r="D31" s="81" t="n"/>
      <c r="E31" s="81" t="n"/>
      <c r="F31" s="85" t="n"/>
      <c r="G31" s="81" t="n"/>
    </row>
    <row r="32">
      <c r="A32" s="81" t="n"/>
      <c r="B32" s="81" t="n"/>
      <c r="C32" s="81" t="n"/>
      <c r="D32" s="81" t="n"/>
      <c r="E32" s="81" t="n"/>
      <c r="F32" s="85" t="n"/>
      <c r="G32" s="81" t="n"/>
    </row>
    <row r="33">
      <c r="A33" s="81" t="n"/>
      <c r="B33" s="81" t="n"/>
      <c r="C33" s="81" t="n"/>
      <c r="D33" s="81" t="n"/>
      <c r="E33" s="81" t="n"/>
      <c r="F33" s="85" t="n"/>
      <c r="G33" s="81" t="n"/>
    </row>
    <row r="34">
      <c r="A34" s="81" t="n"/>
      <c r="B34" s="81" t="n"/>
      <c r="C34" s="81" t="n"/>
      <c r="D34" s="81" t="n"/>
      <c r="E34" s="81" t="n"/>
      <c r="F34" s="85" t="n"/>
      <c r="G34" s="81" t="n"/>
    </row>
    <row r="35">
      <c r="A35" s="81" t="n"/>
      <c r="B35" s="81" t="n"/>
      <c r="C35" s="81" t="n"/>
      <c r="D35" s="81" t="n"/>
      <c r="E35" s="81" t="n"/>
      <c r="F35" s="85" t="n"/>
      <c r="G35" s="81" t="n"/>
    </row>
    <row r="36">
      <c r="A36" s="81" t="n"/>
      <c r="B36" s="81" t="n"/>
      <c r="C36" s="81" t="n"/>
      <c r="D36" s="81" t="n"/>
      <c r="E36" s="81" t="n"/>
      <c r="F36" s="85" t="n"/>
      <c r="G36" s="81" t="n"/>
    </row>
    <row r="37">
      <c r="A37" s="81" t="n"/>
      <c r="B37" s="81" t="n"/>
      <c r="C37" s="81" t="n"/>
      <c r="D37" s="81" t="n"/>
      <c r="E37" s="81" t="n"/>
      <c r="F37" s="85" t="n"/>
      <c r="G37" s="81" t="n"/>
    </row>
    <row r="38">
      <c r="A38" s="81" t="n"/>
      <c r="B38" s="81" t="n"/>
      <c r="C38" s="81" t="n"/>
      <c r="D38" s="81" t="n"/>
      <c r="E38" s="81" t="n"/>
      <c r="F38" s="85" t="n"/>
      <c r="G38" s="81" t="n"/>
    </row>
    <row r="39">
      <c r="A39" s="81" t="n"/>
      <c r="B39" s="81" t="n"/>
      <c r="C39" s="81" t="n"/>
      <c r="D39" s="81" t="n"/>
      <c r="E39" s="81" t="n"/>
      <c r="F39" s="85" t="n"/>
      <c r="G39" s="81" t="n"/>
    </row>
    <row r="40">
      <c r="A40" s="81" t="n"/>
      <c r="B40" s="81" t="n"/>
      <c r="C40" s="81" t="n"/>
      <c r="D40" s="81" t="n"/>
      <c r="E40" s="81" t="n"/>
      <c r="F40" s="85" t="n"/>
      <c r="G40" s="81" t="n"/>
    </row>
    <row r="41">
      <c r="A41" s="81" t="n"/>
      <c r="B41" s="81" t="n"/>
      <c r="C41" s="81" t="n"/>
      <c r="D41" s="81" t="n"/>
      <c r="E41" s="81" t="n"/>
      <c r="F41" s="85" t="n"/>
      <c r="G41" s="81" t="n"/>
    </row>
    <row r="42">
      <c r="A42" s="81" t="n"/>
      <c r="B42" s="81" t="n"/>
      <c r="C42" s="81" t="n"/>
      <c r="D42" s="81" t="n"/>
      <c r="E42" s="81" t="n"/>
      <c r="F42" s="85" t="n"/>
      <c r="G42" s="81" t="n"/>
    </row>
    <row r="43">
      <c r="A43" s="81" t="n"/>
      <c r="B43" s="81" t="n"/>
      <c r="C43" s="81" t="n"/>
      <c r="D43" s="81" t="n"/>
      <c r="E43" s="81" t="n"/>
      <c r="F43" s="85" t="n"/>
      <c r="G43" s="81" t="n"/>
    </row>
    <row r="44">
      <c r="A44" s="81" t="n"/>
      <c r="B44" s="81" t="n"/>
      <c r="C44" s="81" t="n"/>
      <c r="D44" s="81" t="n"/>
      <c r="E44" s="81" t="n"/>
      <c r="F44" s="85" t="n"/>
      <c r="G44" s="81" t="n"/>
    </row>
    <row r="45">
      <c r="A45" s="81" t="n"/>
      <c r="B45" s="81" t="n"/>
      <c r="C45" s="81" t="n"/>
      <c r="D45" s="81" t="n"/>
      <c r="E45" s="81" t="n"/>
      <c r="F45" s="85" t="n"/>
      <c r="G45" s="81" t="n"/>
    </row>
    <row r="46">
      <c r="A46" s="81" t="n"/>
      <c r="B46" s="81" t="n"/>
      <c r="C46" s="81" t="n"/>
      <c r="D46" s="81" t="n"/>
      <c r="E46" s="81" t="n"/>
      <c r="F46" s="85" t="n"/>
      <c r="G46" s="81" t="n"/>
    </row>
    <row r="47">
      <c r="A47" s="81" t="n"/>
      <c r="B47" s="81" t="n"/>
      <c r="C47" s="81" t="n"/>
      <c r="D47" s="81" t="n"/>
      <c r="E47" s="81" t="n"/>
      <c r="F47" s="85" t="n"/>
      <c r="G47" s="81" t="n"/>
    </row>
    <row r="48">
      <c r="A48" s="81" t="n"/>
      <c r="B48" s="81" t="n"/>
      <c r="C48" s="81" t="n"/>
      <c r="D48" s="81" t="n"/>
      <c r="E48" s="81" t="n"/>
      <c r="F48" s="85" t="n"/>
      <c r="G48" s="81" t="n"/>
    </row>
    <row r="49">
      <c r="A49" s="81" t="n"/>
      <c r="B49" s="81" t="n"/>
      <c r="C49" s="81" t="n"/>
      <c r="D49" s="81" t="n"/>
      <c r="E49" s="81" t="n"/>
      <c r="F49" s="85" t="n"/>
      <c r="G49" s="81" t="n"/>
    </row>
    <row r="50">
      <c r="A50" s="81" t="n"/>
      <c r="B50" s="81" t="n"/>
      <c r="C50" s="81" t="n"/>
      <c r="D50" s="81" t="n"/>
      <c r="E50" s="81" t="n"/>
      <c r="F50" s="85" t="n"/>
      <c r="G50" s="81" t="n"/>
    </row>
    <row r="51">
      <c r="A51" s="81" t="n"/>
      <c r="B51" s="81" t="n"/>
      <c r="C51" s="81" t="n"/>
      <c r="D51" s="81" t="n"/>
      <c r="E51" s="81" t="n"/>
      <c r="F51" s="85" t="n"/>
      <c r="G51" s="81" t="n"/>
    </row>
    <row r="52">
      <c r="A52" s="81" t="n"/>
      <c r="B52" s="81" t="n"/>
      <c r="C52" s="81" t="n"/>
      <c r="D52" s="81" t="n"/>
      <c r="E52" s="81" t="n"/>
      <c r="F52" s="85" t="n"/>
      <c r="G52" s="81" t="n"/>
    </row>
    <row r="53">
      <c r="A53" s="81" t="n"/>
      <c r="B53" s="81" t="n"/>
      <c r="C53" s="81" t="n"/>
      <c r="D53" s="81" t="n"/>
      <c r="E53" s="81" t="n"/>
      <c r="F53" s="85" t="n"/>
      <c r="G53" s="81" t="n"/>
    </row>
    <row r="54">
      <c r="A54" s="81" t="n"/>
      <c r="B54" s="81" t="n"/>
      <c r="C54" s="81" t="n"/>
      <c r="D54" s="81" t="n"/>
      <c r="E54" s="81" t="n"/>
      <c r="F54" s="85" t="n"/>
      <c r="G54" s="81" t="n"/>
    </row>
    <row r="55">
      <c r="A55" s="81" t="n"/>
      <c r="B55" s="81" t="n"/>
      <c r="C55" s="81" t="n"/>
      <c r="D55" s="81" t="n"/>
      <c r="E55" s="81" t="n"/>
      <c r="F55" s="85" t="n"/>
      <c r="G55" s="81" t="n"/>
    </row>
    <row r="56">
      <c r="A56" s="81" t="n"/>
      <c r="B56" s="81" t="n"/>
      <c r="C56" s="81" t="n"/>
      <c r="D56" s="81" t="n"/>
      <c r="E56" s="81" t="n"/>
      <c r="F56" s="85" t="n"/>
      <c r="G56" s="81" t="n"/>
    </row>
    <row r="57">
      <c r="A57" s="81" t="n"/>
      <c r="B57" s="81" t="n"/>
      <c r="C57" s="81" t="n"/>
      <c r="D57" s="81" t="n"/>
      <c r="E57" s="81" t="n"/>
      <c r="F57" s="85" t="n"/>
      <c r="G57" s="81" t="n"/>
    </row>
    <row r="58">
      <c r="A58" s="81" t="n"/>
      <c r="B58" s="81" t="n"/>
      <c r="C58" s="81" t="n"/>
      <c r="D58" s="81" t="n"/>
      <c r="E58" s="81" t="n"/>
      <c r="F58" s="85" t="n"/>
      <c r="G58" s="81" t="n"/>
    </row>
    <row r="59">
      <c r="A59" s="81" t="n"/>
      <c r="B59" s="81" t="n"/>
      <c r="C59" s="81" t="n"/>
      <c r="D59" s="81" t="n"/>
      <c r="E59" s="81" t="n"/>
      <c r="F59" s="85" t="n"/>
      <c r="G59" s="81" t="n"/>
    </row>
    <row r="60">
      <c r="A60" s="81" t="n"/>
      <c r="B60" s="81" t="n"/>
      <c r="C60" s="81" t="n"/>
      <c r="D60" s="81" t="n"/>
      <c r="E60" s="81" t="n"/>
      <c r="F60" s="85" t="n"/>
      <c r="G60" s="81" t="n"/>
    </row>
    <row r="61">
      <c r="A61" s="81" t="n"/>
      <c r="B61" s="81" t="n"/>
      <c r="C61" s="81" t="n"/>
      <c r="D61" s="81" t="n"/>
      <c r="E61" s="81" t="n"/>
      <c r="F61" s="85" t="n"/>
      <c r="G61" s="81" t="n"/>
    </row>
    <row r="62">
      <c r="A62" s="81" t="n"/>
      <c r="B62" s="81" t="n"/>
      <c r="C62" s="81" t="n"/>
      <c r="D62" s="81" t="n"/>
      <c r="E62" s="81" t="n"/>
      <c r="F62" s="85" t="n"/>
      <c r="G62" s="81" t="n"/>
    </row>
    <row r="63">
      <c r="A63" s="81" t="n"/>
      <c r="B63" s="81" t="n"/>
      <c r="C63" s="81" t="n"/>
      <c r="D63" s="81" t="n"/>
      <c r="E63" s="81" t="n"/>
      <c r="F63" s="85" t="n"/>
      <c r="G63" s="81" t="n"/>
    </row>
    <row r="64">
      <c r="A64" s="81" t="n"/>
      <c r="B64" s="81" t="n"/>
      <c r="C64" s="81" t="n"/>
      <c r="D64" s="81" t="n"/>
      <c r="E64" s="81" t="n"/>
      <c r="F64" s="85" t="n"/>
      <c r="G64" s="81" t="n"/>
    </row>
    <row r="65">
      <c r="A65" s="81" t="n"/>
      <c r="B65" s="81" t="n"/>
      <c r="C65" s="81" t="n"/>
      <c r="D65" s="81" t="n"/>
      <c r="E65" s="81" t="n"/>
      <c r="F65" s="85" t="n"/>
      <c r="G65" s="81" t="n"/>
    </row>
    <row r="66">
      <c r="A66" s="81" t="n"/>
      <c r="B66" s="81" t="n"/>
      <c r="C66" s="81" t="n"/>
      <c r="D66" s="81" t="n"/>
      <c r="E66" s="81" t="n"/>
      <c r="F66" s="85" t="n"/>
      <c r="G66" s="81" t="n"/>
    </row>
    <row r="67">
      <c r="A67" s="81" t="n"/>
      <c r="B67" s="81" t="n"/>
      <c r="C67" s="81" t="n"/>
      <c r="D67" s="81" t="n"/>
      <c r="E67" s="81" t="n"/>
      <c r="F67" s="85" t="n"/>
      <c r="G67" s="81" t="n"/>
    </row>
    <row r="68">
      <c r="A68" s="81" t="n"/>
      <c r="B68" s="81" t="n"/>
      <c r="C68" s="81" t="n"/>
      <c r="D68" s="81" t="n"/>
      <c r="E68" s="81" t="n"/>
      <c r="F68" s="85" t="n"/>
      <c r="G68" s="81" t="n"/>
    </row>
    <row r="69">
      <c r="A69" s="81" t="n"/>
      <c r="B69" s="81" t="n"/>
      <c r="C69" s="81" t="n"/>
      <c r="D69" s="81" t="n"/>
      <c r="E69" s="81" t="n"/>
      <c r="F69" s="85" t="n"/>
      <c r="G69" s="81" t="n"/>
    </row>
    <row r="70">
      <c r="A70" s="81" t="n"/>
      <c r="B70" s="81" t="n"/>
      <c r="C70" s="81" t="n"/>
      <c r="D70" s="81" t="n"/>
      <c r="E70" s="81" t="n"/>
      <c r="F70" s="85" t="n"/>
      <c r="G70" s="81" t="n"/>
    </row>
    <row r="71">
      <c r="A71" s="81" t="n"/>
      <c r="B71" s="81" t="n"/>
      <c r="C71" s="81" t="n"/>
      <c r="D71" s="81" t="n"/>
      <c r="E71" s="81" t="n"/>
      <c r="F71" s="85" t="n"/>
      <c r="G71" s="81" t="n"/>
    </row>
    <row r="72">
      <c r="A72" s="81" t="n"/>
      <c r="B72" s="81" t="n"/>
      <c r="C72" s="81" t="n"/>
      <c r="D72" s="81" t="n"/>
      <c r="E72" s="81" t="n"/>
      <c r="F72" s="85" t="n"/>
      <c r="G72" s="81" t="n"/>
    </row>
    <row r="73">
      <c r="A73" s="81" t="n"/>
      <c r="B73" s="81" t="n"/>
      <c r="C73" s="81" t="n"/>
      <c r="D73" s="81" t="n"/>
      <c r="E73" s="81" t="n"/>
      <c r="F73" s="85" t="n"/>
      <c r="G73" s="81" t="n"/>
    </row>
    <row r="74">
      <c r="A74" s="81" t="n"/>
      <c r="B74" s="81" t="n"/>
      <c r="C74" s="81" t="n"/>
      <c r="D74" s="81" t="n"/>
      <c r="E74" s="81" t="n"/>
      <c r="F74" s="85" t="n"/>
      <c r="G74" s="81" t="n"/>
    </row>
    <row r="75">
      <c r="A75" s="81" t="n"/>
      <c r="B75" s="81" t="n"/>
      <c r="C75" s="81" t="n"/>
      <c r="D75" s="81" t="n"/>
      <c r="E75" s="81" t="n"/>
      <c r="F75" s="85" t="n"/>
      <c r="G75" s="81" t="n"/>
    </row>
    <row r="76">
      <c r="A76" s="81" t="n"/>
      <c r="B76" s="81" t="n"/>
      <c r="C76" s="81" t="n"/>
      <c r="D76" s="81" t="n"/>
      <c r="E76" s="81" t="n"/>
      <c r="F76" s="85" t="n"/>
      <c r="G76" s="81" t="n"/>
    </row>
    <row r="77">
      <c r="A77" s="81" t="n"/>
      <c r="B77" s="81" t="n"/>
      <c r="C77" s="81" t="n"/>
      <c r="D77" s="81" t="n"/>
      <c r="E77" s="81" t="n"/>
      <c r="F77" s="85" t="n"/>
      <c r="G77" s="81" t="n"/>
    </row>
    <row r="78">
      <c r="A78" s="81" t="n"/>
      <c r="B78" s="81" t="n"/>
      <c r="C78" s="81" t="n"/>
      <c r="D78" s="81" t="n"/>
      <c r="E78" s="81" t="n"/>
      <c r="F78" s="85" t="n"/>
      <c r="G78" s="81" t="n"/>
    </row>
    <row r="79">
      <c r="A79" s="81" t="n"/>
      <c r="B79" s="81" t="n"/>
      <c r="C79" s="81" t="n"/>
      <c r="D79" s="81" t="n"/>
      <c r="E79" s="81" t="n"/>
      <c r="F79" s="85" t="n"/>
      <c r="G79" s="81" t="n"/>
    </row>
    <row r="80">
      <c r="A80" s="81" t="n"/>
      <c r="B80" s="81" t="n"/>
      <c r="C80" s="81" t="n"/>
      <c r="D80" s="81" t="n"/>
      <c r="E80" s="81" t="n"/>
      <c r="F80" s="85" t="n"/>
      <c r="G80" s="81" t="n"/>
    </row>
    <row r="81">
      <c r="A81" s="81" t="n"/>
      <c r="B81" s="81" t="n"/>
      <c r="C81" s="81" t="n"/>
      <c r="D81" s="81" t="n"/>
      <c r="E81" s="81" t="n"/>
      <c r="F81" s="85" t="n"/>
      <c r="G81" s="81" t="n"/>
    </row>
    <row r="82">
      <c r="A82" s="81" t="n"/>
      <c r="B82" s="81" t="n"/>
      <c r="C82" s="81" t="n"/>
      <c r="D82" s="81" t="n"/>
      <c r="E82" s="81" t="n"/>
      <c r="F82" s="85" t="n"/>
      <c r="G82" s="81" t="n"/>
    </row>
    <row r="83">
      <c r="A83" s="81" t="n"/>
      <c r="B83" s="81" t="n"/>
      <c r="C83" s="81" t="n"/>
      <c r="D83" s="81" t="n"/>
      <c r="E83" s="81" t="n"/>
      <c r="F83" s="85" t="n"/>
      <c r="G83" s="81" t="n"/>
    </row>
    <row r="84">
      <c r="A84" s="81" t="n"/>
      <c r="B84" s="81" t="n"/>
      <c r="C84" s="81" t="n"/>
      <c r="D84" s="81" t="n"/>
      <c r="E84" s="81" t="n"/>
      <c r="F84" s="85" t="n"/>
      <c r="G84" s="81" t="n"/>
    </row>
    <row r="85">
      <c r="A85" s="81" t="n"/>
      <c r="B85" s="81" t="n"/>
      <c r="C85" s="81" t="n"/>
      <c r="D85" s="81" t="n"/>
      <c r="E85" s="81" t="n"/>
      <c r="F85" s="85" t="n"/>
      <c r="G85" s="81" t="n"/>
    </row>
    <row r="86">
      <c r="A86" s="81" t="n"/>
      <c r="B86" s="81" t="n"/>
      <c r="C86" s="81" t="n"/>
      <c r="D86" s="81" t="n"/>
      <c r="E86" s="81" t="n"/>
      <c r="F86" s="85" t="n"/>
      <c r="G86" s="81" t="n"/>
    </row>
    <row r="87">
      <c r="A87" s="81" t="n"/>
      <c r="B87" s="81" t="n"/>
      <c r="C87" s="81" t="n"/>
      <c r="D87" s="81" t="n"/>
      <c r="E87" s="81" t="n"/>
      <c r="F87" s="85" t="n"/>
      <c r="G87" s="81" t="n"/>
    </row>
    <row r="88">
      <c r="A88" s="81" t="n"/>
      <c r="B88" s="81" t="n"/>
      <c r="C88" s="81" t="n"/>
      <c r="D88" s="81" t="n"/>
      <c r="E88" s="81" t="n"/>
      <c r="F88" s="85" t="n"/>
      <c r="G88" s="81" t="n"/>
    </row>
    <row r="89">
      <c r="A89" s="81" t="n"/>
      <c r="B89" s="81" t="n"/>
      <c r="C89" s="81" t="n"/>
      <c r="D89" s="81" t="n"/>
      <c r="E89" s="81" t="n"/>
      <c r="F89" s="85" t="n"/>
      <c r="G89" s="81" t="n"/>
    </row>
    <row r="90">
      <c r="A90" s="81" t="n"/>
      <c r="B90" s="81" t="n"/>
      <c r="C90" s="81" t="n"/>
      <c r="D90" s="81" t="n"/>
      <c r="E90" s="81" t="n"/>
      <c r="F90" s="85" t="n"/>
      <c r="G90" s="81" t="n"/>
    </row>
    <row r="91">
      <c r="A91" s="81" t="n"/>
      <c r="B91" s="81" t="n"/>
      <c r="C91" s="81" t="n"/>
      <c r="D91" s="81" t="n"/>
      <c r="E91" s="81" t="n"/>
      <c r="F91" s="85" t="n"/>
      <c r="G91" s="81" t="n"/>
    </row>
    <row r="92">
      <c r="A92" s="81" t="n"/>
      <c r="B92" s="81" t="n"/>
      <c r="C92" s="81" t="n"/>
      <c r="D92" s="81" t="n"/>
      <c r="E92" s="81" t="n"/>
      <c r="F92" s="85" t="n"/>
      <c r="G92" s="81" t="n"/>
    </row>
    <row r="93">
      <c r="A93" s="81" t="n"/>
      <c r="B93" s="81" t="n"/>
      <c r="C93" s="81" t="n"/>
      <c r="D93" s="81" t="n"/>
      <c r="E93" s="81" t="n"/>
      <c r="F93" s="85" t="n"/>
      <c r="G93" s="81" t="n"/>
    </row>
    <row r="94">
      <c r="A94" s="81" t="n"/>
      <c r="B94" s="81" t="n"/>
      <c r="C94" s="81" t="n"/>
      <c r="D94" s="81" t="n"/>
      <c r="E94" s="81" t="n"/>
      <c r="F94" s="85" t="n"/>
      <c r="G94" s="81" t="n"/>
    </row>
    <row r="95">
      <c r="A95" s="81" t="n"/>
      <c r="B95" s="81" t="n"/>
      <c r="C95" s="81" t="n"/>
      <c r="D95" s="81" t="n"/>
      <c r="E95" s="81" t="n"/>
      <c r="F95" s="85" t="n"/>
      <c r="G95" s="81" t="n"/>
    </row>
    <row r="96">
      <c r="A96" s="81" t="n"/>
      <c r="B96" s="81" t="n"/>
      <c r="C96" s="81" t="n"/>
      <c r="D96" s="81" t="n"/>
      <c r="E96" s="81" t="n"/>
      <c r="F96" s="85" t="n"/>
      <c r="G96" s="81" t="n"/>
    </row>
    <row r="97">
      <c r="A97" s="81" t="n"/>
      <c r="B97" s="81" t="n"/>
      <c r="C97" s="81" t="n"/>
      <c r="D97" s="81" t="n"/>
      <c r="E97" s="81" t="n"/>
      <c r="F97" s="85" t="n"/>
      <c r="G97" s="81" t="n"/>
    </row>
    <row r="98">
      <c r="A98" s="81" t="n"/>
      <c r="B98" s="81" t="n"/>
      <c r="C98" s="81" t="n"/>
      <c r="D98" s="81" t="n"/>
      <c r="E98" s="81" t="n"/>
      <c r="F98" s="85" t="n"/>
      <c r="G98" s="81" t="n"/>
    </row>
    <row r="99">
      <c r="A99" s="81" t="n"/>
      <c r="B99" s="81" t="n"/>
      <c r="C99" s="81" t="n"/>
      <c r="D99" s="81" t="n"/>
      <c r="E99" s="81" t="n"/>
      <c r="F99" s="85" t="n"/>
      <c r="G99" s="81" t="n"/>
    </row>
    <row r="100">
      <c r="A100" s="81" t="n"/>
      <c r="B100" s="81" t="n"/>
      <c r="C100" s="81" t="n"/>
      <c r="D100" s="81" t="n"/>
      <c r="E100" s="81" t="n"/>
      <c r="F100" s="85" t="n"/>
      <c r="G100" s="81" t="n"/>
    </row>
    <row r="101">
      <c r="A101" s="81" t="n"/>
      <c r="B101" s="81" t="n"/>
      <c r="C101" s="81" t="n"/>
      <c r="D101" s="81" t="n"/>
      <c r="E101" s="81" t="n"/>
      <c r="F101" s="85" t="n"/>
      <c r="G101" s="81" t="n"/>
    </row>
    <row r="102">
      <c r="A102" s="81" t="n"/>
      <c r="B102" s="81" t="n"/>
      <c r="C102" s="81" t="n"/>
      <c r="D102" s="81" t="n"/>
      <c r="E102" s="81" t="n"/>
      <c r="F102" s="85" t="n"/>
      <c r="G102" s="81" t="n"/>
    </row>
    <row r="103">
      <c r="A103" s="81" t="n"/>
      <c r="B103" s="81" t="n"/>
      <c r="C103" s="81" t="n"/>
      <c r="D103" s="81" t="n"/>
      <c r="E103" s="81" t="n"/>
      <c r="F103" s="85" t="n"/>
      <c r="G103" s="81" t="n"/>
    </row>
    <row r="104"/>
    <row r="105"/>
    <row r="106">
      <c r="A106" s="86" t="inlineStr">
        <is>
          <t>TOTAL EXPENSES:</t>
        </is>
      </c>
      <c r="F106" s="87">
        <f>SUM(F4:F103)</f>
        <v/>
      </c>
    </row>
  </sheetData>
  <mergeCells count="1"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selection activeCell="A1" sqref="A1"/>
    </sheetView>
  </sheetViews>
  <sheetFormatPr baseColWidth="8" defaultRowHeight="15"/>
  <cols>
    <col width="12" customWidth="1" style="38" min="1" max="1"/>
    <col width="25" customWidth="1" style="38" min="2" max="2"/>
    <col width="35" customWidth="1" style="38" min="3" max="3"/>
    <col width="12" customWidth="1" style="38" min="4" max="4"/>
    <col width="18" customWidth="1" style="38" min="5" max="5"/>
    <col width="12" customWidth="1" style="38" min="6" max="6"/>
    <col width="14" customWidth="1" style="38" min="7" max="7"/>
    <col width="25" customWidth="1" style="38" min="8" max="8"/>
  </cols>
  <sheetData>
    <row r="1">
      <c r="A1" s="76" t="inlineStr">
        <is>
          <t>DONATION &amp; RECEIPT TRACKER</t>
        </is>
      </c>
    </row>
    <row r="2"/>
    <row r="3">
      <c r="A3" s="79" t="inlineStr">
        <is>
          <t>Date</t>
        </is>
      </c>
      <c r="B3" s="79" t="inlineStr">
        <is>
          <t>Donor Name</t>
        </is>
      </c>
      <c r="C3" s="79" t="inlineStr">
        <is>
          <t>Address</t>
        </is>
      </c>
      <c r="D3" s="79" t="inlineStr">
        <is>
          <t>Amount</t>
        </is>
      </c>
      <c r="E3" s="79" t="inlineStr">
        <is>
          <t>Purpose</t>
        </is>
      </c>
      <c r="F3" s="79" t="inlineStr">
        <is>
          <t>Receipt #</t>
        </is>
      </c>
      <c r="G3" s="79" t="inlineStr">
        <is>
          <t>Receipt Issued</t>
        </is>
      </c>
      <c r="H3" s="79" t="inlineStr">
        <is>
          <t>Notes</t>
        </is>
      </c>
    </row>
    <row r="4">
      <c r="A4" s="81" t="n"/>
      <c r="B4" s="81" t="n"/>
      <c r="C4" s="81" t="n"/>
      <c r="D4" s="85" t="n"/>
      <c r="E4" s="81" t="n"/>
      <c r="F4" s="81" t="n"/>
      <c r="G4" s="81" t="n"/>
      <c r="H4" s="81" t="n"/>
    </row>
    <row r="5">
      <c r="A5" s="81" t="n"/>
      <c r="B5" s="81" t="n"/>
      <c r="C5" s="81" t="n"/>
      <c r="D5" s="85" t="n"/>
      <c r="E5" s="81" t="n"/>
      <c r="F5" s="81" t="n"/>
      <c r="G5" s="81" t="n"/>
      <c r="H5" s="81" t="n"/>
    </row>
    <row r="6">
      <c r="A6" s="81" t="n"/>
      <c r="B6" s="81" t="n"/>
      <c r="C6" s="81" t="n"/>
      <c r="D6" s="85" t="n"/>
      <c r="E6" s="81" t="n"/>
      <c r="F6" s="81" t="n"/>
      <c r="G6" s="81" t="n"/>
      <c r="H6" s="81" t="n"/>
    </row>
    <row r="7">
      <c r="A7" s="81" t="n"/>
      <c r="B7" s="81" t="n"/>
      <c r="C7" s="81" t="n"/>
      <c r="D7" s="85" t="n"/>
      <c r="E7" s="81" t="n"/>
      <c r="F7" s="81" t="n"/>
      <c r="G7" s="81" t="n"/>
      <c r="H7" s="81" t="n"/>
    </row>
    <row r="8">
      <c r="A8" s="81" t="n"/>
      <c r="B8" s="81" t="n"/>
      <c r="C8" s="81" t="n"/>
      <c r="D8" s="85" t="n"/>
      <c r="E8" s="81" t="n"/>
      <c r="F8" s="81" t="n"/>
      <c r="G8" s="81" t="n"/>
      <c r="H8" s="81" t="n"/>
    </row>
    <row r="9">
      <c r="A9" s="81" t="n"/>
      <c r="B9" s="81" t="n"/>
      <c r="C9" s="81" t="n"/>
      <c r="D9" s="85" t="n"/>
      <c r="E9" s="81" t="n"/>
      <c r="F9" s="81" t="n"/>
      <c r="G9" s="81" t="n"/>
      <c r="H9" s="81" t="n"/>
    </row>
    <row r="10">
      <c r="A10" s="81" t="n"/>
      <c r="B10" s="81" t="n"/>
      <c r="C10" s="81" t="n"/>
      <c r="D10" s="85" t="n"/>
      <c r="E10" s="81" t="n"/>
      <c r="F10" s="81" t="n"/>
      <c r="G10" s="81" t="n"/>
      <c r="H10" s="81" t="n"/>
    </row>
    <row r="11">
      <c r="A11" s="81" t="n"/>
      <c r="B11" s="81" t="n"/>
      <c r="C11" s="81" t="n"/>
      <c r="D11" s="85" t="n"/>
      <c r="E11" s="81" t="n"/>
      <c r="F11" s="81" t="n"/>
      <c r="G11" s="81" t="n"/>
      <c r="H11" s="81" t="n"/>
    </row>
    <row r="12">
      <c r="A12" s="81" t="n"/>
      <c r="B12" s="81" t="n"/>
      <c r="C12" s="81" t="n"/>
      <c r="D12" s="85" t="n"/>
      <c r="E12" s="81" t="n"/>
      <c r="F12" s="81" t="n"/>
      <c r="G12" s="81" t="n"/>
      <c r="H12" s="81" t="n"/>
    </row>
    <row r="13">
      <c r="A13" s="81" t="n"/>
      <c r="B13" s="81" t="n"/>
      <c r="C13" s="81" t="n"/>
      <c r="D13" s="85" t="n"/>
      <c r="E13" s="81" t="n"/>
      <c r="F13" s="81" t="n"/>
      <c r="G13" s="81" t="n"/>
      <c r="H13" s="81" t="n"/>
    </row>
    <row r="14">
      <c r="A14" s="81" t="n"/>
      <c r="B14" s="81" t="n"/>
      <c r="C14" s="81" t="n"/>
      <c r="D14" s="85" t="n"/>
      <c r="E14" s="81" t="n"/>
      <c r="F14" s="81" t="n"/>
      <c r="G14" s="81" t="n"/>
      <c r="H14" s="81" t="n"/>
    </row>
    <row r="15">
      <c r="A15" s="81" t="n"/>
      <c r="B15" s="81" t="n"/>
      <c r="C15" s="81" t="n"/>
      <c r="D15" s="85" t="n"/>
      <c r="E15" s="81" t="n"/>
      <c r="F15" s="81" t="n"/>
      <c r="G15" s="81" t="n"/>
      <c r="H15" s="81" t="n"/>
    </row>
    <row r="16">
      <c r="A16" s="81" t="n"/>
      <c r="B16" s="81" t="n"/>
      <c r="C16" s="81" t="n"/>
      <c r="D16" s="85" t="n"/>
      <c r="E16" s="81" t="n"/>
      <c r="F16" s="81" t="n"/>
      <c r="G16" s="81" t="n"/>
      <c r="H16" s="81" t="n"/>
    </row>
    <row r="17">
      <c r="A17" s="81" t="n"/>
      <c r="B17" s="81" t="n"/>
      <c r="C17" s="81" t="n"/>
      <c r="D17" s="85" t="n"/>
      <c r="E17" s="81" t="n"/>
      <c r="F17" s="81" t="n"/>
      <c r="G17" s="81" t="n"/>
      <c r="H17" s="81" t="n"/>
    </row>
    <row r="18">
      <c r="A18" s="81" t="n"/>
      <c r="B18" s="81" t="n"/>
      <c r="C18" s="81" t="n"/>
      <c r="D18" s="85" t="n"/>
      <c r="E18" s="81" t="n"/>
      <c r="F18" s="81" t="n"/>
      <c r="G18" s="81" t="n"/>
      <c r="H18" s="81" t="n"/>
    </row>
    <row r="19">
      <c r="A19" s="81" t="n"/>
      <c r="B19" s="81" t="n"/>
      <c r="C19" s="81" t="n"/>
      <c r="D19" s="85" t="n"/>
      <c r="E19" s="81" t="n"/>
      <c r="F19" s="81" t="n"/>
      <c r="G19" s="81" t="n"/>
      <c r="H19" s="81" t="n"/>
    </row>
    <row r="20">
      <c r="A20" s="81" t="n"/>
      <c r="B20" s="81" t="n"/>
      <c r="C20" s="81" t="n"/>
      <c r="D20" s="85" t="n"/>
      <c r="E20" s="81" t="n"/>
      <c r="F20" s="81" t="n"/>
      <c r="G20" s="81" t="n"/>
      <c r="H20" s="81" t="n"/>
    </row>
    <row r="21">
      <c r="A21" s="81" t="n"/>
      <c r="B21" s="81" t="n"/>
      <c r="C21" s="81" t="n"/>
      <c r="D21" s="85" t="n"/>
      <c r="E21" s="81" t="n"/>
      <c r="F21" s="81" t="n"/>
      <c r="G21" s="81" t="n"/>
      <c r="H21" s="81" t="n"/>
    </row>
    <row r="22">
      <c r="A22" s="81" t="n"/>
      <c r="B22" s="81" t="n"/>
      <c r="C22" s="81" t="n"/>
      <c r="D22" s="85" t="n"/>
      <c r="E22" s="81" t="n"/>
      <c r="F22" s="81" t="n"/>
      <c r="G22" s="81" t="n"/>
      <c r="H22" s="81" t="n"/>
    </row>
    <row r="23">
      <c r="A23" s="81" t="n"/>
      <c r="B23" s="81" t="n"/>
      <c r="C23" s="81" t="n"/>
      <c r="D23" s="85" t="n"/>
      <c r="E23" s="81" t="n"/>
      <c r="F23" s="81" t="n"/>
      <c r="G23" s="81" t="n"/>
      <c r="H23" s="81" t="n"/>
    </row>
    <row r="24">
      <c r="A24" s="81" t="n"/>
      <c r="B24" s="81" t="n"/>
      <c r="C24" s="81" t="n"/>
      <c r="D24" s="85" t="n"/>
      <c r="E24" s="81" t="n"/>
      <c r="F24" s="81" t="n"/>
      <c r="G24" s="81" t="n"/>
      <c r="H24" s="81" t="n"/>
    </row>
    <row r="25">
      <c r="A25" s="81" t="n"/>
      <c r="B25" s="81" t="n"/>
      <c r="C25" s="81" t="n"/>
      <c r="D25" s="85" t="n"/>
      <c r="E25" s="81" t="n"/>
      <c r="F25" s="81" t="n"/>
      <c r="G25" s="81" t="n"/>
      <c r="H25" s="81" t="n"/>
    </row>
    <row r="26">
      <c r="A26" s="81" t="n"/>
      <c r="B26" s="81" t="n"/>
      <c r="C26" s="81" t="n"/>
      <c r="D26" s="85" t="n"/>
      <c r="E26" s="81" t="n"/>
      <c r="F26" s="81" t="n"/>
      <c r="G26" s="81" t="n"/>
      <c r="H26" s="81" t="n"/>
    </row>
    <row r="27">
      <c r="A27" s="81" t="n"/>
      <c r="B27" s="81" t="n"/>
      <c r="C27" s="81" t="n"/>
      <c r="D27" s="85" t="n"/>
      <c r="E27" s="81" t="n"/>
      <c r="F27" s="81" t="n"/>
      <c r="G27" s="81" t="n"/>
      <c r="H27" s="81" t="n"/>
    </row>
    <row r="28">
      <c r="A28" s="81" t="n"/>
      <c r="B28" s="81" t="n"/>
      <c r="C28" s="81" t="n"/>
      <c r="D28" s="85" t="n"/>
      <c r="E28" s="81" t="n"/>
      <c r="F28" s="81" t="n"/>
      <c r="G28" s="81" t="n"/>
      <c r="H28" s="81" t="n"/>
    </row>
    <row r="29">
      <c r="A29" s="81" t="n"/>
      <c r="B29" s="81" t="n"/>
      <c r="C29" s="81" t="n"/>
      <c r="D29" s="85" t="n"/>
      <c r="E29" s="81" t="n"/>
      <c r="F29" s="81" t="n"/>
      <c r="G29" s="81" t="n"/>
      <c r="H29" s="81" t="n"/>
    </row>
    <row r="30">
      <c r="A30" s="81" t="n"/>
      <c r="B30" s="81" t="n"/>
      <c r="C30" s="81" t="n"/>
      <c r="D30" s="85" t="n"/>
      <c r="E30" s="81" t="n"/>
      <c r="F30" s="81" t="n"/>
      <c r="G30" s="81" t="n"/>
      <c r="H30" s="81" t="n"/>
    </row>
    <row r="31">
      <c r="A31" s="81" t="n"/>
      <c r="B31" s="81" t="n"/>
      <c r="C31" s="81" t="n"/>
      <c r="D31" s="85" t="n"/>
      <c r="E31" s="81" t="n"/>
      <c r="F31" s="81" t="n"/>
      <c r="G31" s="81" t="n"/>
      <c r="H31" s="81" t="n"/>
    </row>
    <row r="32">
      <c r="A32" s="81" t="n"/>
      <c r="B32" s="81" t="n"/>
      <c r="C32" s="81" t="n"/>
      <c r="D32" s="85" t="n"/>
      <c r="E32" s="81" t="n"/>
      <c r="F32" s="81" t="n"/>
      <c r="G32" s="81" t="n"/>
      <c r="H32" s="81" t="n"/>
    </row>
    <row r="33">
      <c r="A33" s="81" t="n"/>
      <c r="B33" s="81" t="n"/>
      <c r="C33" s="81" t="n"/>
      <c r="D33" s="85" t="n"/>
      <c r="E33" s="81" t="n"/>
      <c r="F33" s="81" t="n"/>
      <c r="G33" s="81" t="n"/>
      <c r="H33" s="81" t="n"/>
    </row>
    <row r="34">
      <c r="A34" s="81" t="n"/>
      <c r="B34" s="81" t="n"/>
      <c r="C34" s="81" t="n"/>
      <c r="D34" s="85" t="n"/>
      <c r="E34" s="81" t="n"/>
      <c r="F34" s="81" t="n"/>
      <c r="G34" s="81" t="n"/>
      <c r="H34" s="81" t="n"/>
    </row>
    <row r="35">
      <c r="A35" s="81" t="n"/>
      <c r="B35" s="81" t="n"/>
      <c r="C35" s="81" t="n"/>
      <c r="D35" s="85" t="n"/>
      <c r="E35" s="81" t="n"/>
      <c r="F35" s="81" t="n"/>
      <c r="G35" s="81" t="n"/>
      <c r="H35" s="81" t="n"/>
    </row>
    <row r="36">
      <c r="A36" s="81" t="n"/>
      <c r="B36" s="81" t="n"/>
      <c r="C36" s="81" t="n"/>
      <c r="D36" s="85" t="n"/>
      <c r="E36" s="81" t="n"/>
      <c r="F36" s="81" t="n"/>
      <c r="G36" s="81" t="n"/>
      <c r="H36" s="81" t="n"/>
    </row>
    <row r="37">
      <c r="A37" s="81" t="n"/>
      <c r="B37" s="81" t="n"/>
      <c r="C37" s="81" t="n"/>
      <c r="D37" s="85" t="n"/>
      <c r="E37" s="81" t="n"/>
      <c r="F37" s="81" t="n"/>
      <c r="G37" s="81" t="n"/>
      <c r="H37" s="81" t="n"/>
    </row>
    <row r="38">
      <c r="A38" s="81" t="n"/>
      <c r="B38" s="81" t="n"/>
      <c r="C38" s="81" t="n"/>
      <c r="D38" s="85" t="n"/>
      <c r="E38" s="81" t="n"/>
      <c r="F38" s="81" t="n"/>
      <c r="G38" s="81" t="n"/>
      <c r="H38" s="81" t="n"/>
    </row>
    <row r="39">
      <c r="A39" s="81" t="n"/>
      <c r="B39" s="81" t="n"/>
      <c r="C39" s="81" t="n"/>
      <c r="D39" s="85" t="n"/>
      <c r="E39" s="81" t="n"/>
      <c r="F39" s="81" t="n"/>
      <c r="G39" s="81" t="n"/>
      <c r="H39" s="81" t="n"/>
    </row>
    <row r="40">
      <c r="A40" s="81" t="n"/>
      <c r="B40" s="81" t="n"/>
      <c r="C40" s="81" t="n"/>
      <c r="D40" s="85" t="n"/>
      <c r="E40" s="81" t="n"/>
      <c r="F40" s="81" t="n"/>
      <c r="G40" s="81" t="n"/>
      <c r="H40" s="81" t="n"/>
    </row>
    <row r="41">
      <c r="A41" s="81" t="n"/>
      <c r="B41" s="81" t="n"/>
      <c r="C41" s="81" t="n"/>
      <c r="D41" s="85" t="n"/>
      <c r="E41" s="81" t="n"/>
      <c r="F41" s="81" t="n"/>
      <c r="G41" s="81" t="n"/>
      <c r="H41" s="81" t="n"/>
    </row>
    <row r="42">
      <c r="A42" s="81" t="n"/>
      <c r="B42" s="81" t="n"/>
      <c r="C42" s="81" t="n"/>
      <c r="D42" s="85" t="n"/>
      <c r="E42" s="81" t="n"/>
      <c r="F42" s="81" t="n"/>
      <c r="G42" s="81" t="n"/>
      <c r="H42" s="81" t="n"/>
    </row>
    <row r="43">
      <c r="A43" s="81" t="n"/>
      <c r="B43" s="81" t="n"/>
      <c r="C43" s="81" t="n"/>
      <c r="D43" s="85" t="n"/>
      <c r="E43" s="81" t="n"/>
      <c r="F43" s="81" t="n"/>
      <c r="G43" s="81" t="n"/>
      <c r="H43" s="81" t="n"/>
    </row>
    <row r="44">
      <c r="A44" s="81" t="n"/>
      <c r="B44" s="81" t="n"/>
      <c r="C44" s="81" t="n"/>
      <c r="D44" s="85" t="n"/>
      <c r="E44" s="81" t="n"/>
      <c r="F44" s="81" t="n"/>
      <c r="G44" s="81" t="n"/>
      <c r="H44" s="81" t="n"/>
    </row>
    <row r="45">
      <c r="A45" s="81" t="n"/>
      <c r="B45" s="81" t="n"/>
      <c r="C45" s="81" t="n"/>
      <c r="D45" s="85" t="n"/>
      <c r="E45" s="81" t="n"/>
      <c r="F45" s="81" t="n"/>
      <c r="G45" s="81" t="n"/>
      <c r="H45" s="81" t="n"/>
    </row>
    <row r="46">
      <c r="A46" s="81" t="n"/>
      <c r="B46" s="81" t="n"/>
      <c r="C46" s="81" t="n"/>
      <c r="D46" s="85" t="n"/>
      <c r="E46" s="81" t="n"/>
      <c r="F46" s="81" t="n"/>
      <c r="G46" s="81" t="n"/>
      <c r="H46" s="81" t="n"/>
    </row>
    <row r="47">
      <c r="A47" s="81" t="n"/>
      <c r="B47" s="81" t="n"/>
      <c r="C47" s="81" t="n"/>
      <c r="D47" s="85" t="n"/>
      <c r="E47" s="81" t="n"/>
      <c r="F47" s="81" t="n"/>
      <c r="G47" s="81" t="n"/>
      <c r="H47" s="81" t="n"/>
    </row>
    <row r="48">
      <c r="A48" s="81" t="n"/>
      <c r="B48" s="81" t="n"/>
      <c r="C48" s="81" t="n"/>
      <c r="D48" s="85" t="n"/>
      <c r="E48" s="81" t="n"/>
      <c r="F48" s="81" t="n"/>
      <c r="G48" s="81" t="n"/>
      <c r="H48" s="81" t="n"/>
    </row>
    <row r="49">
      <c r="A49" s="81" t="n"/>
      <c r="B49" s="81" t="n"/>
      <c r="C49" s="81" t="n"/>
      <c r="D49" s="85" t="n"/>
      <c r="E49" s="81" t="n"/>
      <c r="F49" s="81" t="n"/>
      <c r="G49" s="81" t="n"/>
      <c r="H49" s="81" t="n"/>
    </row>
    <row r="50">
      <c r="A50" s="81" t="n"/>
      <c r="B50" s="81" t="n"/>
      <c r="C50" s="81" t="n"/>
      <c r="D50" s="85" t="n"/>
      <c r="E50" s="81" t="n"/>
      <c r="F50" s="81" t="n"/>
      <c r="G50" s="81" t="n"/>
      <c r="H50" s="81" t="n"/>
    </row>
    <row r="51">
      <c r="A51" s="81" t="n"/>
      <c r="B51" s="81" t="n"/>
      <c r="C51" s="81" t="n"/>
      <c r="D51" s="85" t="n"/>
      <c r="E51" s="81" t="n"/>
      <c r="F51" s="81" t="n"/>
      <c r="G51" s="81" t="n"/>
      <c r="H51" s="81" t="n"/>
    </row>
    <row r="52">
      <c r="A52" s="81" t="n"/>
      <c r="B52" s="81" t="n"/>
      <c r="C52" s="81" t="n"/>
      <c r="D52" s="85" t="n"/>
      <c r="E52" s="81" t="n"/>
      <c r="F52" s="81" t="n"/>
      <c r="G52" s="81" t="n"/>
      <c r="H52" s="81" t="n"/>
    </row>
    <row r="53">
      <c r="A53" s="81" t="n"/>
      <c r="B53" s="81" t="n"/>
      <c r="C53" s="81" t="n"/>
      <c r="D53" s="85" t="n"/>
      <c r="E53" s="81" t="n"/>
      <c r="F53" s="81" t="n"/>
      <c r="G53" s="81" t="n"/>
      <c r="H53" s="81" t="n"/>
    </row>
    <row r="54"/>
    <row r="55"/>
    <row r="56">
      <c r="A56" s="86" t="inlineStr">
        <is>
          <t>TOTAL DONATIONS:</t>
        </is>
      </c>
      <c r="D56" s="87">
        <f>SUM(D4:D53)</f>
        <v/>
      </c>
    </row>
    <row r="57">
      <c r="A57" t="inlineStr">
        <is>
          <t>Scholarship Fund:</t>
        </is>
      </c>
      <c r="D57" s="88">
        <f>SUMIF(E4:E53,"*scholarship*",D4:D53)</f>
        <v/>
      </c>
    </row>
    <row r="58">
      <c r="A58" t="inlineStr">
        <is>
          <t>General Fund:</t>
        </is>
      </c>
      <c r="D58" s="88">
        <f>SUMIF(E4:E53,"*general*",D4:D53)</f>
        <v/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2026-03-29T16:19:51Z</dcterms:created>
  <dcterms:modified xmlns:dcterms="http://purl.org/dc/terms/" xmlns:xsi="http://www.w3.org/2001/XMLSchema-instance" xsi:type="dcterms:W3CDTF">2026-06-06T17:37:42Z</dcterms:modified>
  <cp:revision>0</cp:revision>
</cp:coreProperties>
</file>